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drawings/drawing81.xml" ContentType="application/vnd.openxmlformats-officedocument.drawing+xml"/>
  <Override PartName="/xl/charts/chart81.xml" ContentType="application/vnd.openxmlformats-officedocument.drawingml.chart+xml"/>
  <Override PartName="/xl/drawings/drawing82.xml" ContentType="application/vnd.openxmlformats-officedocument.drawing+xml"/>
  <Override PartName="/xl/charts/chart82.xml" ContentType="application/vnd.openxmlformats-officedocument.drawingml.chart+xml"/>
  <Override PartName="/xl/drawings/drawing83.xml" ContentType="application/vnd.openxmlformats-officedocument.drawing+xml"/>
  <Override PartName="/xl/charts/chart83.xml" ContentType="application/vnd.openxmlformats-officedocument.drawingml.chart+xml"/>
  <Override PartName="/xl/drawings/drawing84.xml" ContentType="application/vnd.openxmlformats-officedocument.drawing+xml"/>
  <Override PartName="/xl/charts/chart84.xml" ContentType="application/vnd.openxmlformats-officedocument.drawingml.chart+xml"/>
  <Override PartName="/xl/drawings/drawing85.xml" ContentType="application/vnd.openxmlformats-officedocument.drawing+xml"/>
  <Override PartName="/xl/charts/chart85.xml" ContentType="application/vnd.openxmlformats-officedocument.drawingml.chart+xml"/>
  <Override PartName="/xl/drawings/drawing86.xml" ContentType="application/vnd.openxmlformats-officedocument.drawing+xml"/>
  <Override PartName="/xl/charts/chart86.xml" ContentType="application/vnd.openxmlformats-officedocument.drawingml.chart+xml"/>
  <Override PartName="/xl/drawings/drawing87.xml" ContentType="application/vnd.openxmlformats-officedocument.drawing+xml"/>
  <Override PartName="/xl/charts/chart87.xml" ContentType="application/vnd.openxmlformats-officedocument.drawingml.chart+xml"/>
  <Override PartName="/xl/drawings/drawing88.xml" ContentType="application/vnd.openxmlformats-officedocument.drawing+xml"/>
  <Override PartName="/xl/charts/chart88.xml" ContentType="application/vnd.openxmlformats-officedocument.drawingml.chart+xml"/>
  <Override PartName="/xl/drawings/drawing89.xml" ContentType="application/vnd.openxmlformats-officedocument.drawing+xml"/>
  <Override PartName="/xl/charts/chart89.xml" ContentType="application/vnd.openxmlformats-officedocument.drawingml.chart+xml"/>
  <Override PartName="/xl/drawings/drawing90.xml" ContentType="application/vnd.openxmlformats-officedocument.drawing+xml"/>
  <Override PartName="/xl/charts/chart90.xml" ContentType="application/vnd.openxmlformats-officedocument.drawingml.chart+xml"/>
  <Override PartName="/xl/drawings/drawing91.xml" ContentType="application/vnd.openxmlformats-officedocument.drawing+xml"/>
  <Override PartName="/xl/charts/chart91.xml" ContentType="application/vnd.openxmlformats-officedocument.drawingml.chart+xml"/>
  <Override PartName="/xl/drawings/drawing92.xml" ContentType="application/vnd.openxmlformats-officedocument.drawing+xml"/>
  <Override PartName="/xl/charts/chart92.xml" ContentType="application/vnd.openxmlformats-officedocument.drawingml.chart+xml"/>
  <Override PartName="/xl/drawings/drawing93.xml" ContentType="application/vnd.openxmlformats-officedocument.drawing+xml"/>
  <Override PartName="/xl/charts/chart93.xml" ContentType="application/vnd.openxmlformats-officedocument.drawingml.chart+xml"/>
  <Override PartName="/xl/drawings/drawing94.xml" ContentType="application/vnd.openxmlformats-officedocument.drawing+xml"/>
  <Override PartName="/xl/charts/chart94.xml" ContentType="application/vnd.openxmlformats-officedocument.drawingml.chart+xml"/>
  <Override PartName="/xl/drawings/drawing95.xml" ContentType="application/vnd.openxmlformats-officedocument.drawing+xml"/>
  <Override PartName="/xl/charts/chart95.xml" ContentType="application/vnd.openxmlformats-officedocument.drawingml.chart+xml"/>
  <Override PartName="/xl/drawings/drawing96.xml" ContentType="application/vnd.openxmlformats-officedocument.drawing+xml"/>
  <Override PartName="/xl/charts/chart96.xml" ContentType="application/vnd.openxmlformats-officedocument.drawingml.chart+xml"/>
  <Override PartName="/xl/drawings/drawing97.xml" ContentType="application/vnd.openxmlformats-officedocument.drawing+xml"/>
  <Override PartName="/xl/charts/chart97.xml" ContentType="application/vnd.openxmlformats-officedocument.drawingml.chart+xml"/>
  <Override PartName="/xl/drawings/drawing98.xml" ContentType="application/vnd.openxmlformats-officedocument.drawing+xml"/>
  <Override PartName="/xl/charts/chart98.xml" ContentType="application/vnd.openxmlformats-officedocument.drawingml.chart+xml"/>
  <Override PartName="/xl/drawings/drawing99.xml" ContentType="application/vnd.openxmlformats-officedocument.drawing+xml"/>
  <Override PartName="/xl/charts/chart99.xml" ContentType="application/vnd.openxmlformats-officedocument.drawingml.chart+xml"/>
  <Override PartName="/xl/drawings/drawing100.xml" ContentType="application/vnd.openxmlformats-officedocument.drawing+xml"/>
  <Override PartName="/xl/charts/chart100.xml" ContentType="application/vnd.openxmlformats-officedocument.drawingml.chart+xml"/>
  <Override PartName="/xl/drawings/drawing101.xml" ContentType="application/vnd.openxmlformats-officedocument.drawing+xml"/>
  <Override PartName="/xl/charts/chart101.xml" ContentType="application/vnd.openxmlformats-officedocument.drawingml.chart+xml"/>
  <Override PartName="/xl/drawings/drawing102.xml" ContentType="application/vnd.openxmlformats-officedocument.drawing+xml"/>
  <Override PartName="/xl/charts/chart102.xml" ContentType="application/vnd.openxmlformats-officedocument.drawingml.chart+xml"/>
  <Override PartName="/xl/drawings/drawing103.xml" ContentType="application/vnd.openxmlformats-officedocument.drawing+xml"/>
  <Override PartName="/xl/charts/chart103.xml" ContentType="application/vnd.openxmlformats-officedocument.drawingml.chart+xml"/>
  <Override PartName="/xl/drawings/drawing104.xml" ContentType="application/vnd.openxmlformats-officedocument.drawing+xml"/>
  <Override PartName="/xl/charts/chart104.xml" ContentType="application/vnd.openxmlformats-officedocument.drawingml.chart+xml"/>
  <Override PartName="/xl/drawings/drawing105.xml" ContentType="application/vnd.openxmlformats-officedocument.drawing+xml"/>
  <Override PartName="/xl/charts/chart105.xml" ContentType="application/vnd.openxmlformats-officedocument.drawingml.chart+xml"/>
  <Override PartName="/xl/drawings/drawing106.xml" ContentType="application/vnd.openxmlformats-officedocument.drawing+xml"/>
  <Override PartName="/xl/charts/chart106.xml" ContentType="application/vnd.openxmlformats-officedocument.drawingml.chart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drawings/drawing108.xml" ContentType="application/vnd.openxmlformats-officedocument.drawing+xml"/>
  <Override PartName="/xl/charts/chart108.xml" ContentType="application/vnd.openxmlformats-officedocument.drawingml.chart+xml"/>
  <Override PartName="/xl/drawings/drawing109.xml" ContentType="application/vnd.openxmlformats-officedocument.drawing+xml"/>
  <Override PartName="/xl/charts/chart109.xml" ContentType="application/vnd.openxmlformats-officedocument.drawingml.chart+xml"/>
  <Override PartName="/xl/drawings/drawing110.xml" ContentType="application/vnd.openxmlformats-officedocument.drawingml.chartshapes+xml"/>
  <Override PartName="/xl/drawings/drawing111.xml" ContentType="application/vnd.openxmlformats-officedocument.drawing+xml"/>
  <Override PartName="/xl/charts/chart110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111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13.xml" ContentType="application/vnd.openxmlformats-officedocument.drawingml.chart+xml"/>
  <Override PartName="/xl/drawings/drawing118.xml" ContentType="application/vnd.openxmlformats-officedocument.drawingml.chartshapes+xml"/>
  <Override PartName="/xl/drawings/drawing119.xml" ContentType="application/vnd.openxmlformats-officedocument.drawing+xml"/>
  <Override PartName="/xl/charts/chart114.xml" ContentType="application/vnd.openxmlformats-officedocument.drawingml.chart+xml"/>
  <Override PartName="/xl/drawings/drawing120.xml" ContentType="application/vnd.openxmlformats-officedocument.drawingml.chartshapes+xml"/>
  <Override PartName="/xl/drawings/drawing121.xml" ContentType="application/vnd.openxmlformats-officedocument.drawing+xml"/>
  <Override PartName="/xl/charts/chart115.xml" ContentType="application/vnd.openxmlformats-officedocument.drawingml.chart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116.xml" ContentType="application/vnd.openxmlformats-officedocument.drawingml.chart+xml"/>
  <Override PartName="/xl/drawings/drawing124.xml" ContentType="application/vnd.openxmlformats-officedocument.drawingml.chartshapes+xml"/>
  <Override PartName="/xl/drawings/drawing125.xml" ContentType="application/vnd.openxmlformats-officedocument.drawing+xml"/>
  <Override PartName="/xl/charts/chart117.xml" ContentType="application/vnd.openxmlformats-officedocument.drawingml.chart+xml"/>
  <Override PartName="/xl/drawings/drawing126.xml" ContentType="application/vnd.openxmlformats-officedocument.drawingml.chartshapes+xml"/>
  <Override PartName="/xl/drawings/drawing127.xml" ContentType="application/vnd.openxmlformats-officedocument.drawing+xml"/>
  <Override PartName="/xl/charts/chart118.xml" ContentType="application/vnd.openxmlformats-officedocument.drawingml.chart+xml"/>
  <Override PartName="/xl/drawings/drawing128.xml" ContentType="application/vnd.openxmlformats-officedocument.drawingml.chartshapes+xml"/>
  <Override PartName="/xl/drawings/drawing129.xml" ContentType="application/vnd.openxmlformats-officedocument.drawing+xml"/>
  <Override PartName="/xl/charts/chart119.xml" ContentType="application/vnd.openxmlformats-officedocument.drawingml.chart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0.xml" ContentType="application/vnd.openxmlformats-officedocument.drawingml.chart+xml"/>
  <Override PartName="/xl/drawings/drawing132.xml" ContentType="application/vnd.openxmlformats-officedocument.drawingml.chartshapes+xml"/>
  <Override PartName="/xl/drawings/drawing133.xml" ContentType="application/vnd.openxmlformats-officedocument.drawing+xml"/>
  <Override PartName="/xl/charts/chart121.xml" ContentType="application/vnd.openxmlformats-officedocument.drawingml.chart+xml"/>
  <Override PartName="/xl/drawings/drawing134.xml" ContentType="application/vnd.openxmlformats-officedocument.drawingml.chartshapes+xml"/>
  <Override PartName="/xl/drawings/drawing135.xml" ContentType="application/vnd.openxmlformats-officedocument.drawing+xml"/>
  <Override PartName="/xl/charts/chart122.xml" ContentType="application/vnd.openxmlformats-officedocument.drawingml.chart+xml"/>
  <Override PartName="/xl/drawings/drawing136.xml" ContentType="application/vnd.openxmlformats-officedocument.drawingml.chartshapes+xml"/>
  <Override PartName="/xl/drawings/drawing137.xml" ContentType="application/vnd.openxmlformats-officedocument.drawing+xml"/>
  <Override PartName="/xl/charts/chart123.xml" ContentType="application/vnd.openxmlformats-officedocument.drawingml.chart+xml"/>
  <Override PartName="/xl/drawings/drawing138.xml" ContentType="application/vnd.openxmlformats-officedocument.drawingml.chartshapes+xml"/>
  <Override PartName="/xl/drawings/drawing139.xml" ContentType="application/vnd.openxmlformats-officedocument.drawing+xml"/>
  <Override PartName="/xl/charts/chart124.xml" ContentType="application/vnd.openxmlformats-officedocument.drawingml.chart+xml"/>
  <Override PartName="/xl/drawings/drawing140.xml" ContentType="application/vnd.openxmlformats-officedocument.drawingml.chartshapes+xml"/>
  <Override PartName="/xl/drawings/drawing141.xml" ContentType="application/vnd.openxmlformats-officedocument.drawing+xml"/>
  <Override PartName="/xl/charts/chart125.xml" ContentType="application/vnd.openxmlformats-officedocument.drawingml.chart+xml"/>
  <Override PartName="/xl/drawings/drawing142.xml" ContentType="application/vnd.openxmlformats-officedocument.drawingml.chartshapes+xml"/>
  <Override PartName="/xl/drawings/drawing143.xml" ContentType="application/vnd.openxmlformats-officedocument.drawing+xml"/>
  <Override PartName="/xl/charts/chart126.xml" ContentType="application/vnd.openxmlformats-officedocument.drawingml.chart+xml"/>
  <Override PartName="/xl/drawings/drawing144.xml" ContentType="application/vnd.openxmlformats-officedocument.drawingml.chartshapes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ml.chartshapes+xml"/>
  <Override PartName="/xl/drawings/drawing147.xml" ContentType="application/vnd.openxmlformats-officedocument.drawing+xml"/>
  <Override PartName="/xl/charts/chart128.xml" ContentType="application/vnd.openxmlformats-officedocument.drawingml.chart+xml"/>
  <Override PartName="/xl/drawings/drawing148.xml" ContentType="application/vnd.openxmlformats-officedocument.drawingml.chartshapes+xml"/>
  <Override PartName="/xl/drawings/drawing149.xml" ContentType="application/vnd.openxmlformats-officedocument.drawing+xml"/>
  <Override PartName="/xl/charts/chart129.xml" ContentType="application/vnd.openxmlformats-officedocument.drawingml.chart+xml"/>
  <Override PartName="/xl/drawings/drawing150.xml" ContentType="application/vnd.openxmlformats-officedocument.drawingml.chartshapes+xml"/>
  <Override PartName="/xl/drawings/drawing151.xml" ContentType="application/vnd.openxmlformats-officedocument.drawing+xml"/>
  <Override PartName="/xl/charts/chart130.xml" ContentType="application/vnd.openxmlformats-officedocument.drawingml.chart+xml"/>
  <Override PartName="/xl/drawings/drawing152.xml" ContentType="application/vnd.openxmlformats-officedocument.drawingml.chartshapes+xml"/>
  <Override PartName="/xl/drawings/drawing153.xml" ContentType="application/vnd.openxmlformats-officedocument.drawing+xml"/>
  <Override PartName="/xl/charts/chart131.xml" ContentType="application/vnd.openxmlformats-officedocument.drawingml.chart+xml"/>
  <Override PartName="/xl/drawings/drawing154.xml" ContentType="application/vnd.openxmlformats-officedocument.drawingml.chartshapes+xml"/>
  <Override PartName="/xl/drawings/drawing155.xml" ContentType="application/vnd.openxmlformats-officedocument.drawing+xml"/>
  <Override PartName="/xl/charts/chart132.xml" ContentType="application/vnd.openxmlformats-officedocument.drawingml.chart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33.xml" ContentType="application/vnd.openxmlformats-officedocument.drawingml.chart+xml"/>
  <Override PartName="/xl/drawings/drawing158.xml" ContentType="application/vnd.openxmlformats-officedocument.drawingml.chartshapes+xml"/>
  <Override PartName="/xl/drawings/drawing159.xml" ContentType="application/vnd.openxmlformats-officedocument.drawing+xml"/>
  <Override PartName="/xl/charts/chart134.xml" ContentType="application/vnd.openxmlformats-officedocument.drawingml.chart+xml"/>
  <Override PartName="/xl/drawings/drawing160.xml" ContentType="application/vnd.openxmlformats-officedocument.drawingml.chartshapes+xml"/>
  <Override PartName="/xl/drawings/drawing161.xml" ContentType="application/vnd.openxmlformats-officedocument.drawing+xml"/>
  <Override PartName="/xl/charts/chart135.xml" ContentType="application/vnd.openxmlformats-officedocument.drawingml.chart+xml"/>
  <Override PartName="/xl/drawings/drawing162.xml" ContentType="application/vnd.openxmlformats-officedocument.drawingml.chartshapes+xml"/>
  <Override PartName="/xl/drawings/drawing163.xml" ContentType="application/vnd.openxmlformats-officedocument.drawing+xml"/>
  <Override PartName="/xl/charts/chart136.xml" ContentType="application/vnd.openxmlformats-officedocument.drawingml.chart+xml"/>
  <Override PartName="/xl/drawings/drawing164.xml" ContentType="application/vnd.openxmlformats-officedocument.drawingml.chartshapes+xml"/>
  <Override PartName="/xl/drawings/drawing165.xml" ContentType="application/vnd.openxmlformats-officedocument.drawing+xml"/>
  <Override PartName="/xl/charts/chart137.xml" ContentType="application/vnd.openxmlformats-officedocument.drawingml.chart+xml"/>
  <Override PartName="/xl/drawings/drawing166.xml" ContentType="application/vnd.openxmlformats-officedocument.drawingml.chartshapes+xml"/>
  <Override PartName="/xl/drawings/drawing167.xml" ContentType="application/vnd.openxmlformats-officedocument.drawing+xml"/>
  <Override PartName="/xl/charts/chart138.xml" ContentType="application/vnd.openxmlformats-officedocument.drawingml.chart+xml"/>
  <Override PartName="/xl/drawings/drawing168.xml" ContentType="application/vnd.openxmlformats-officedocument.drawingml.chartshapes+xml"/>
  <Override PartName="/xl/drawings/drawing169.xml" ContentType="application/vnd.openxmlformats-officedocument.drawing+xml"/>
  <Override PartName="/xl/charts/chart139.xml" ContentType="application/vnd.openxmlformats-officedocument.drawingml.chart+xml"/>
  <Override PartName="/xl/drawings/drawing170.xml" ContentType="application/vnd.openxmlformats-officedocument.drawingml.chartshapes+xml"/>
  <Override PartName="/xl/drawings/drawing171.xml" ContentType="application/vnd.openxmlformats-officedocument.drawing+xml"/>
  <Override PartName="/xl/charts/chart140.xml" ContentType="application/vnd.openxmlformats-officedocument.drawingml.chart+xml"/>
  <Override PartName="/xl/drawings/drawing172.xml" ContentType="application/vnd.openxmlformats-officedocument.drawingml.chartshapes+xml"/>
  <Override PartName="/xl/drawings/drawing173.xml" ContentType="application/vnd.openxmlformats-officedocument.drawing+xml"/>
  <Override PartName="/xl/charts/chart141.xml" ContentType="application/vnd.openxmlformats-officedocument.drawingml.chart+xml"/>
  <Override PartName="/xl/drawings/drawing174.xml" ContentType="application/vnd.openxmlformats-officedocument.drawingml.chartshapes+xml"/>
  <Override PartName="/xl/drawings/drawing175.xml" ContentType="application/vnd.openxmlformats-officedocument.drawing+xml"/>
  <Override PartName="/xl/charts/chart142.xml" ContentType="application/vnd.openxmlformats-officedocument.drawingml.chart+xml"/>
  <Override PartName="/xl/drawings/drawing176.xml" ContentType="application/vnd.openxmlformats-officedocument.drawingml.chartshapes+xml"/>
  <Override PartName="/xl/drawings/drawing177.xml" ContentType="application/vnd.openxmlformats-officedocument.drawing+xml"/>
  <Override PartName="/xl/charts/chart143.xml" ContentType="application/vnd.openxmlformats-officedocument.drawingml.chart+xml"/>
  <Override PartName="/xl/drawings/drawing178.xml" ContentType="application/vnd.openxmlformats-officedocument.drawingml.chartshapes+xml"/>
  <Override PartName="/xl/drawings/drawing179.xml" ContentType="application/vnd.openxmlformats-officedocument.drawing+xml"/>
  <Override PartName="/xl/charts/chart144.xml" ContentType="application/vnd.openxmlformats-officedocument.drawingml.chart+xml"/>
  <Override PartName="/xl/drawings/drawing180.xml" ContentType="application/vnd.openxmlformats-officedocument.drawingml.chartshapes+xml"/>
  <Override PartName="/xl/drawings/drawing181.xml" ContentType="application/vnd.openxmlformats-officedocument.drawing+xml"/>
  <Override PartName="/xl/charts/chart145.xml" ContentType="application/vnd.openxmlformats-officedocument.drawingml.chart+xml"/>
  <Override PartName="/xl/drawings/drawing182.xml" ContentType="application/vnd.openxmlformats-officedocument.drawingml.chartshapes+xml"/>
  <Override PartName="/xl/drawings/drawing183.xml" ContentType="application/vnd.openxmlformats-officedocument.drawing+xml"/>
  <Override PartName="/xl/charts/chart146.xml" ContentType="application/vnd.openxmlformats-officedocument.drawingml.chart+xml"/>
  <Override PartName="/xl/drawings/drawing184.xml" ContentType="application/vnd.openxmlformats-officedocument.drawingml.chartshapes+xml"/>
  <Override PartName="/xl/drawings/drawing185.xml" ContentType="application/vnd.openxmlformats-officedocument.drawing+xml"/>
  <Override PartName="/xl/charts/chart147.xml" ContentType="application/vnd.openxmlformats-officedocument.drawingml.chart+xml"/>
  <Override PartName="/xl/drawings/drawing186.xml" ContentType="application/vnd.openxmlformats-officedocument.drawingml.chartshapes+xml"/>
  <Override PartName="/xl/drawings/drawing187.xml" ContentType="application/vnd.openxmlformats-officedocument.drawing+xml"/>
  <Override PartName="/xl/charts/chart148.xml" ContentType="application/vnd.openxmlformats-officedocument.drawingml.chart+xml"/>
  <Override PartName="/xl/drawings/drawing188.xml" ContentType="application/vnd.openxmlformats-officedocument.drawingml.chartshapes+xml"/>
  <Override PartName="/xl/drawings/drawing189.xml" ContentType="application/vnd.openxmlformats-officedocument.drawing+xml"/>
  <Override PartName="/xl/charts/chart149.xml" ContentType="application/vnd.openxmlformats-officedocument.drawingml.chart+xml"/>
  <Override PartName="/xl/drawings/drawing190.xml" ContentType="application/vnd.openxmlformats-officedocument.drawingml.chartshapes+xml"/>
  <Override PartName="/xl/drawings/drawing191.xml" ContentType="application/vnd.openxmlformats-officedocument.drawing+xml"/>
  <Override PartName="/xl/charts/chart150.xml" ContentType="application/vnd.openxmlformats-officedocument.drawingml.chart+xml"/>
  <Override PartName="/xl/drawings/drawing192.xml" ContentType="application/vnd.openxmlformats-officedocument.drawingml.chartshapes+xml"/>
  <Override PartName="/xl/drawings/drawing193.xml" ContentType="application/vnd.openxmlformats-officedocument.drawing+xml"/>
  <Override PartName="/xl/charts/chart151.xml" ContentType="application/vnd.openxmlformats-officedocument.drawingml.chart+xml"/>
  <Override PartName="/xl/drawings/drawing194.xml" ContentType="application/vnd.openxmlformats-officedocument.drawingml.chartshapes+xml"/>
  <Override PartName="/xl/drawings/drawing195.xml" ContentType="application/vnd.openxmlformats-officedocument.drawing+xml"/>
  <Override PartName="/xl/charts/chart152.xml" ContentType="application/vnd.openxmlformats-officedocument.drawingml.chart+xml"/>
  <Override PartName="/xl/drawings/drawing196.xml" ContentType="application/vnd.openxmlformats-officedocument.drawingml.chartshapes+xml"/>
  <Override PartName="/xl/drawings/drawing197.xml" ContentType="application/vnd.openxmlformats-officedocument.drawing+xml"/>
  <Override PartName="/xl/charts/chart153.xml" ContentType="application/vnd.openxmlformats-officedocument.drawingml.chart+xml"/>
  <Override PartName="/xl/drawings/drawing198.xml" ContentType="application/vnd.openxmlformats-officedocument.drawingml.chartshapes+xml"/>
  <Override PartName="/xl/drawings/drawing199.xml" ContentType="application/vnd.openxmlformats-officedocument.drawing+xml"/>
  <Override PartName="/xl/charts/chart154.xml" ContentType="application/vnd.openxmlformats-officedocument.drawingml.chart+xml"/>
  <Override PartName="/xl/drawings/drawing200.xml" ContentType="application/vnd.openxmlformats-officedocument.drawing+xml"/>
  <Override PartName="/xl/charts/chart155.xml" ContentType="application/vnd.openxmlformats-officedocument.drawingml.chart+xml"/>
  <Override PartName="/xl/drawings/drawing201.xml" ContentType="application/vnd.openxmlformats-officedocument.drawingml.chartshapes+xml"/>
  <Override PartName="/xl/drawings/drawing202.xml" ContentType="application/vnd.openxmlformats-officedocument.drawing+xml"/>
  <Override PartName="/xl/charts/chart156.xml" ContentType="application/vnd.openxmlformats-officedocument.drawingml.chart+xml"/>
  <Override PartName="/xl/drawings/drawing203.xml" ContentType="application/vnd.openxmlformats-officedocument.drawingml.chartshapes+xml"/>
  <Override PartName="/xl/drawings/drawing204.xml" ContentType="application/vnd.openxmlformats-officedocument.drawing+xml"/>
  <Override PartName="/xl/charts/chart157.xml" ContentType="application/vnd.openxmlformats-officedocument.drawingml.chart+xml"/>
  <Override PartName="/xl/drawings/drawing205.xml" ContentType="application/vnd.openxmlformats-officedocument.drawingml.chartshapes+xml"/>
  <Override PartName="/xl/drawings/drawing206.xml" ContentType="application/vnd.openxmlformats-officedocument.drawing+xml"/>
  <Override PartName="/xl/charts/chart158.xml" ContentType="application/vnd.openxmlformats-officedocument.drawingml.chart+xml"/>
  <Override PartName="/xl/drawings/drawing207.xml" ContentType="application/vnd.openxmlformats-officedocument.drawingml.chartshapes+xml"/>
  <Override PartName="/xl/drawings/drawing208.xml" ContentType="application/vnd.openxmlformats-officedocument.drawing+xml"/>
  <Override PartName="/xl/charts/chart159.xml" ContentType="application/vnd.openxmlformats-officedocument.drawingml.chart+xml"/>
  <Override PartName="/xl/drawings/drawing209.xml" ContentType="application/vnd.openxmlformats-officedocument.drawingml.chartshapes+xml"/>
  <Override PartName="/xl/drawings/drawing210.xml" ContentType="application/vnd.openxmlformats-officedocument.drawing+xml"/>
  <Override PartName="/xl/charts/chart160.xml" ContentType="application/vnd.openxmlformats-officedocument.drawingml.chart+xml"/>
  <Override PartName="/xl/drawings/drawing211.xml" ContentType="application/vnd.openxmlformats-officedocument.drawingml.chartshapes+xml"/>
  <Override PartName="/xl/drawings/drawing212.xml" ContentType="application/vnd.openxmlformats-officedocument.drawing+xml"/>
  <Override PartName="/xl/charts/chart161.xml" ContentType="application/vnd.openxmlformats-officedocument.drawingml.chart+xml"/>
  <Override PartName="/xl/drawings/drawing213.xml" ContentType="application/vnd.openxmlformats-officedocument.drawingml.chartshapes+xml"/>
  <Override PartName="/xl/drawings/drawing214.xml" ContentType="application/vnd.openxmlformats-officedocument.drawing+xml"/>
  <Override PartName="/xl/charts/chart162.xml" ContentType="application/vnd.openxmlformats-officedocument.drawingml.chart+xml"/>
  <Override PartName="/xl/drawings/drawing215.xml" ContentType="application/vnd.openxmlformats-officedocument.drawingml.chartshapes+xml"/>
  <Override PartName="/xl/drawings/drawing216.xml" ContentType="application/vnd.openxmlformats-officedocument.drawing+xml"/>
  <Override PartName="/xl/charts/chart163.xml" ContentType="application/vnd.openxmlformats-officedocument.drawingml.chart+xml"/>
  <Override PartName="/xl/drawings/drawing217.xml" ContentType="application/vnd.openxmlformats-officedocument.drawingml.chartshapes+xml"/>
  <Override PartName="/xl/drawings/drawing218.xml" ContentType="application/vnd.openxmlformats-officedocument.drawing+xml"/>
  <Override PartName="/xl/charts/chart164.xml" ContentType="application/vnd.openxmlformats-officedocument.drawingml.chart+xml"/>
  <Override PartName="/xl/drawings/drawing219.xml" ContentType="application/vnd.openxmlformats-officedocument.drawingml.chartshapes+xml"/>
  <Override PartName="/xl/drawings/drawing220.xml" ContentType="application/vnd.openxmlformats-officedocument.drawing+xml"/>
  <Override PartName="/xl/charts/chart165.xml" ContentType="application/vnd.openxmlformats-officedocument.drawingml.chart+xml"/>
  <Override PartName="/xl/drawings/drawing221.xml" ContentType="application/vnd.openxmlformats-officedocument.drawingml.chartshapes+xml"/>
  <Override PartName="/xl/drawings/drawing222.xml" ContentType="application/vnd.openxmlformats-officedocument.drawing+xml"/>
  <Override PartName="/xl/charts/chart166.xml" ContentType="application/vnd.openxmlformats-officedocument.drawingml.chart+xml"/>
  <Override PartName="/xl/drawings/drawing223.xml" ContentType="application/vnd.openxmlformats-officedocument.drawingml.chartshapes+xml"/>
  <Override PartName="/xl/drawings/drawing224.xml" ContentType="application/vnd.openxmlformats-officedocument.drawing+xml"/>
  <Override PartName="/xl/charts/chart167.xml" ContentType="application/vnd.openxmlformats-officedocument.drawingml.chart+xml"/>
  <Override PartName="/xl/drawings/drawing225.xml" ContentType="application/vnd.openxmlformats-officedocument.drawingml.chartshapes+xml"/>
  <Override PartName="/xl/drawings/drawing226.xml" ContentType="application/vnd.openxmlformats-officedocument.drawing+xml"/>
  <Override PartName="/xl/charts/chart168.xml" ContentType="application/vnd.openxmlformats-officedocument.drawingml.chart+xml"/>
  <Override PartName="/xl/drawings/drawing227.xml" ContentType="application/vnd.openxmlformats-officedocument.drawingml.chartshapes+xml"/>
  <Override PartName="/xl/drawings/drawing228.xml" ContentType="application/vnd.openxmlformats-officedocument.drawing+xml"/>
  <Override PartName="/xl/charts/chart169.xml" ContentType="application/vnd.openxmlformats-officedocument.drawingml.chart+xml"/>
  <Override PartName="/xl/drawings/drawing229.xml" ContentType="application/vnd.openxmlformats-officedocument.drawingml.chartshapes+xml"/>
  <Override PartName="/xl/drawings/drawing230.xml" ContentType="application/vnd.openxmlformats-officedocument.drawing+xml"/>
  <Override PartName="/xl/charts/chart170.xml" ContentType="application/vnd.openxmlformats-officedocument.drawingml.chart+xml"/>
  <Override PartName="/xl/drawings/drawing231.xml" ContentType="application/vnd.openxmlformats-officedocument.drawingml.chartshapes+xml"/>
  <Override PartName="/xl/drawings/drawing232.xml" ContentType="application/vnd.openxmlformats-officedocument.drawing+xml"/>
  <Override PartName="/xl/charts/chart171.xml" ContentType="application/vnd.openxmlformats-officedocument.drawingml.chart+xml"/>
  <Override PartName="/xl/drawings/drawing233.xml" ContentType="application/vnd.openxmlformats-officedocument.drawingml.chartshapes+xml"/>
  <Override PartName="/xl/drawings/drawing234.xml" ContentType="application/vnd.openxmlformats-officedocument.drawing+xml"/>
  <Override PartName="/xl/charts/chart172.xml" ContentType="application/vnd.openxmlformats-officedocument.drawingml.chart+xml"/>
  <Override PartName="/xl/drawings/drawing235.xml" ContentType="application/vnd.openxmlformats-officedocument.drawingml.chartshapes+xml"/>
  <Override PartName="/xl/drawings/drawing236.xml" ContentType="application/vnd.openxmlformats-officedocument.drawing+xml"/>
  <Override PartName="/xl/charts/chart173.xml" ContentType="application/vnd.openxmlformats-officedocument.drawingml.chart+xml"/>
  <Override PartName="/xl/drawings/drawing237.xml" ContentType="application/vnd.openxmlformats-officedocument.drawingml.chartshapes+xml"/>
  <Override PartName="/xl/drawings/drawing238.xml" ContentType="application/vnd.openxmlformats-officedocument.drawing+xml"/>
  <Override PartName="/xl/charts/chart174.xml" ContentType="application/vnd.openxmlformats-officedocument.drawingml.chart+xml"/>
  <Override PartName="/xl/drawings/drawing239.xml" ContentType="application/vnd.openxmlformats-officedocument.drawingml.chartshapes+xml"/>
  <Override PartName="/xl/drawings/drawing240.xml" ContentType="application/vnd.openxmlformats-officedocument.drawing+xml"/>
  <Override PartName="/xl/charts/chart175.xml" ContentType="application/vnd.openxmlformats-officedocument.drawingml.chart+xml"/>
  <Override PartName="/xl/drawings/drawing241.xml" ContentType="application/vnd.openxmlformats-officedocument.drawingml.chartshapes+xml"/>
  <Override PartName="/xl/drawings/drawing242.xml" ContentType="application/vnd.openxmlformats-officedocument.drawing+xml"/>
  <Override PartName="/xl/charts/chart176.xml" ContentType="application/vnd.openxmlformats-officedocument.drawingml.chart+xml"/>
  <Override PartName="/xl/drawings/drawing243.xml" ContentType="application/vnd.openxmlformats-officedocument.drawingml.chartshapes+xml"/>
  <Override PartName="/xl/drawings/drawing244.xml" ContentType="application/vnd.openxmlformats-officedocument.drawing+xml"/>
  <Override PartName="/xl/charts/chart177.xml" ContentType="application/vnd.openxmlformats-officedocument.drawingml.chart+xml"/>
  <Override PartName="/xl/drawings/drawing245.xml" ContentType="application/vnd.openxmlformats-officedocument.drawingml.chartshapes+xml"/>
  <Override PartName="/xl/drawings/drawing246.xml" ContentType="application/vnd.openxmlformats-officedocument.drawing+xml"/>
  <Override PartName="/xl/charts/chart178.xml" ContentType="application/vnd.openxmlformats-officedocument.drawingml.chart+xml"/>
  <Override PartName="/xl/drawings/drawing247.xml" ContentType="application/vnd.openxmlformats-officedocument.drawingml.chartshapes+xml"/>
  <Override PartName="/xl/drawings/drawing248.xml" ContentType="application/vnd.openxmlformats-officedocument.drawing+xml"/>
  <Override PartName="/xl/charts/chart179.xml" ContentType="application/vnd.openxmlformats-officedocument.drawingml.chart+xml"/>
  <Override PartName="/xl/drawings/drawing249.xml" ContentType="application/vnd.openxmlformats-officedocument.drawingml.chartshapes+xml"/>
  <Override PartName="/xl/drawings/drawing250.xml" ContentType="application/vnd.openxmlformats-officedocument.drawing+xml"/>
  <Override PartName="/xl/charts/chart180.xml" ContentType="application/vnd.openxmlformats-officedocument.drawingml.chart+xml"/>
  <Override PartName="/xl/drawings/drawing251.xml" ContentType="application/vnd.openxmlformats-officedocument.drawingml.chartshapes+xml"/>
  <Override PartName="/xl/drawings/drawing252.xml" ContentType="application/vnd.openxmlformats-officedocument.drawing+xml"/>
  <Override PartName="/xl/charts/chart181.xml" ContentType="application/vnd.openxmlformats-officedocument.drawingml.chart+xml"/>
  <Override PartName="/xl/drawings/drawing253.xml" ContentType="application/vnd.openxmlformats-officedocument.drawingml.chartshapes+xml"/>
  <Override PartName="/xl/drawings/drawing254.xml" ContentType="application/vnd.openxmlformats-officedocument.drawing+xml"/>
  <Override PartName="/xl/charts/chart182.xml" ContentType="application/vnd.openxmlformats-officedocument.drawingml.chart+xml"/>
  <Override PartName="/xl/drawings/drawing255.xml" ContentType="application/vnd.openxmlformats-officedocument.drawingml.chartshapes+xml"/>
  <Override PartName="/xl/drawings/drawing256.xml" ContentType="application/vnd.openxmlformats-officedocument.drawing+xml"/>
  <Override PartName="/xl/charts/chart183.xml" ContentType="application/vnd.openxmlformats-officedocument.drawingml.chart+xml"/>
  <Override PartName="/xl/drawings/drawing257.xml" ContentType="application/vnd.openxmlformats-officedocument.drawingml.chartshapes+xml"/>
  <Override PartName="/xl/drawings/drawing258.xml" ContentType="application/vnd.openxmlformats-officedocument.drawing+xml"/>
  <Override PartName="/xl/charts/chart184.xml" ContentType="application/vnd.openxmlformats-officedocument.drawingml.chart+xml"/>
  <Override PartName="/xl/drawings/drawing259.xml" ContentType="application/vnd.openxmlformats-officedocument.drawingml.chartshapes+xml"/>
  <Override PartName="/xl/drawings/drawing260.xml" ContentType="application/vnd.openxmlformats-officedocument.drawing+xml"/>
  <Override PartName="/xl/charts/chart185.xml" ContentType="application/vnd.openxmlformats-officedocument.drawingml.chart+xml"/>
  <Override PartName="/xl/drawings/drawing261.xml" ContentType="application/vnd.openxmlformats-officedocument.drawingml.chartshapes+xml"/>
  <Override PartName="/xl/drawings/drawing262.xml" ContentType="application/vnd.openxmlformats-officedocument.drawing+xml"/>
  <Override PartName="/xl/charts/chart186.xml" ContentType="application/vnd.openxmlformats-officedocument.drawingml.chart+xml"/>
  <Override PartName="/xl/drawings/drawing263.xml" ContentType="application/vnd.openxmlformats-officedocument.drawingml.chartshapes+xml"/>
  <Override PartName="/xl/drawings/drawing264.xml" ContentType="application/vnd.openxmlformats-officedocument.drawing+xml"/>
  <Override PartName="/xl/charts/chart187.xml" ContentType="application/vnd.openxmlformats-officedocument.drawingml.chart+xml"/>
  <Override PartName="/xl/drawings/drawing265.xml" ContentType="application/vnd.openxmlformats-officedocument.drawingml.chartshapes+xml"/>
  <Override PartName="/xl/drawings/drawing266.xml" ContentType="application/vnd.openxmlformats-officedocument.drawing+xml"/>
  <Override PartName="/xl/charts/chart188.xml" ContentType="application/vnd.openxmlformats-officedocument.drawingml.chart+xml"/>
  <Override PartName="/xl/drawings/drawing267.xml" ContentType="application/vnd.openxmlformats-officedocument.drawingml.chartshapes+xml"/>
  <Override PartName="/xl/drawings/drawing268.xml" ContentType="application/vnd.openxmlformats-officedocument.drawing+xml"/>
  <Override PartName="/xl/charts/chart189.xml" ContentType="application/vnd.openxmlformats-officedocument.drawingml.chart+xml"/>
  <Override PartName="/xl/drawings/drawing269.xml" ContentType="application/vnd.openxmlformats-officedocument.drawingml.chartshapes+xml"/>
  <Override PartName="/xl/drawings/drawing270.xml" ContentType="application/vnd.openxmlformats-officedocument.drawing+xml"/>
  <Override PartName="/xl/charts/chart190.xml" ContentType="application/vnd.openxmlformats-officedocument.drawingml.chart+xml"/>
  <Override PartName="/xl/drawings/drawing271.xml" ContentType="application/vnd.openxmlformats-officedocument.drawingml.chartshapes+xml"/>
  <Override PartName="/xl/drawings/drawing272.xml" ContentType="application/vnd.openxmlformats-officedocument.drawing+xml"/>
  <Override PartName="/xl/charts/chart191.xml" ContentType="application/vnd.openxmlformats-officedocument.drawingml.chart+xml"/>
  <Override PartName="/xl/drawings/drawing273.xml" ContentType="application/vnd.openxmlformats-officedocument.drawingml.chartshapes+xml"/>
  <Override PartName="/xl/drawings/drawing274.xml" ContentType="application/vnd.openxmlformats-officedocument.drawing+xml"/>
  <Override PartName="/xl/charts/chart192.xml" ContentType="application/vnd.openxmlformats-officedocument.drawingml.chart+xml"/>
  <Override PartName="/xl/drawings/drawing275.xml" ContentType="application/vnd.openxmlformats-officedocument.drawingml.chartshapes+xml"/>
  <Override PartName="/xl/drawings/drawing276.xml" ContentType="application/vnd.openxmlformats-officedocument.drawing+xml"/>
  <Override PartName="/xl/charts/chart193.xml" ContentType="application/vnd.openxmlformats-officedocument.drawingml.chart+xml"/>
  <Override PartName="/xl/drawings/drawing277.xml" ContentType="application/vnd.openxmlformats-officedocument.drawingml.chartshapes+xml"/>
  <Override PartName="/xl/drawings/drawing278.xml" ContentType="application/vnd.openxmlformats-officedocument.drawing+xml"/>
  <Override PartName="/xl/charts/chart194.xml" ContentType="application/vnd.openxmlformats-officedocument.drawingml.chart+xml"/>
  <Override PartName="/xl/drawings/drawing279.xml" ContentType="application/vnd.openxmlformats-officedocument.drawingml.chartshapes+xml"/>
  <Override PartName="/xl/drawings/drawing280.xml" ContentType="application/vnd.openxmlformats-officedocument.drawing+xml"/>
  <Override PartName="/xl/charts/chart195.xml" ContentType="application/vnd.openxmlformats-officedocument.drawingml.chart+xml"/>
  <Override PartName="/xl/drawings/drawing281.xml" ContentType="application/vnd.openxmlformats-officedocument.drawingml.chartshapes+xml"/>
  <Override PartName="/xl/drawings/drawing282.xml" ContentType="application/vnd.openxmlformats-officedocument.drawing+xml"/>
  <Override PartName="/xl/charts/chart196.xml" ContentType="application/vnd.openxmlformats-officedocument.drawingml.chart+xml"/>
  <Override PartName="/xl/drawings/drawing283.xml" ContentType="application/vnd.openxmlformats-officedocument.drawingml.chartshapes+xml"/>
  <Override PartName="/xl/drawings/drawing284.xml" ContentType="application/vnd.openxmlformats-officedocument.drawing+xml"/>
  <Override PartName="/xl/charts/chart197.xml" ContentType="application/vnd.openxmlformats-officedocument.drawingml.chart+xml"/>
  <Override PartName="/xl/drawings/drawing285.xml" ContentType="application/vnd.openxmlformats-officedocument.drawingml.chartshapes+xml"/>
  <Override PartName="/xl/drawings/drawing286.xml" ContentType="application/vnd.openxmlformats-officedocument.drawing+xml"/>
  <Override PartName="/xl/charts/chart198.xml" ContentType="application/vnd.openxmlformats-officedocument.drawingml.chart+xml"/>
  <Override PartName="/xl/drawings/drawing287.xml" ContentType="application/vnd.openxmlformats-officedocument.drawingml.chartshapes+xml"/>
  <Override PartName="/xl/drawings/drawing288.xml" ContentType="application/vnd.openxmlformats-officedocument.drawing+xml"/>
  <Override PartName="/xl/charts/chart199.xml" ContentType="application/vnd.openxmlformats-officedocument.drawingml.chart+xml"/>
  <Override PartName="/xl/drawings/drawing289.xml" ContentType="application/vnd.openxmlformats-officedocument.drawingml.chartshapes+xml"/>
  <Override PartName="/xl/drawings/drawing290.xml" ContentType="application/vnd.openxmlformats-officedocument.drawing+xml"/>
  <Override PartName="/xl/charts/chart200.xml" ContentType="application/vnd.openxmlformats-officedocument.drawingml.chart+xml"/>
  <Override PartName="/xl/drawings/drawing291.xml" ContentType="application/vnd.openxmlformats-officedocument.drawing+xml"/>
  <Override PartName="/xl/charts/chart201.xml" ContentType="application/vnd.openxmlformats-officedocument.drawingml.chart+xml"/>
  <Override PartName="/xl/drawings/drawing292.xml" ContentType="application/vnd.openxmlformats-officedocument.drawing+xml"/>
  <Override PartName="/xl/charts/chart202.xml" ContentType="application/vnd.openxmlformats-officedocument.drawingml.chart+xml"/>
  <Override PartName="/xl/drawings/drawing293.xml" ContentType="application/vnd.openxmlformats-officedocument.drawing+xml"/>
  <Override PartName="/xl/charts/chart203.xml" ContentType="application/vnd.openxmlformats-officedocument.drawingml.chart+xml"/>
  <Override PartName="/xl/drawings/drawing294.xml" ContentType="application/vnd.openxmlformats-officedocument.drawingml.chartshapes+xml"/>
  <Override PartName="/xl/drawings/drawing295.xml" ContentType="application/vnd.openxmlformats-officedocument.drawing+xml"/>
  <Override PartName="/xl/charts/chart204.xml" ContentType="application/vnd.openxmlformats-officedocument.drawingml.chart+xml"/>
  <Override PartName="/xl/drawings/drawing296.xml" ContentType="application/vnd.openxmlformats-officedocument.drawingml.chartshapes+xml"/>
  <Override PartName="/xl/drawings/drawing297.xml" ContentType="application/vnd.openxmlformats-officedocument.drawing+xml"/>
  <Override PartName="/xl/charts/chart205.xml" ContentType="application/vnd.openxmlformats-officedocument.drawingml.chart+xml"/>
  <Override PartName="/xl/drawings/drawing298.xml" ContentType="application/vnd.openxmlformats-officedocument.drawingml.chartshapes+xml"/>
  <Override PartName="/xl/drawings/drawing299.xml" ContentType="application/vnd.openxmlformats-officedocument.drawing+xml"/>
  <Override PartName="/xl/charts/chart206.xml" ContentType="application/vnd.openxmlformats-officedocument.drawingml.chart+xml"/>
  <Override PartName="/xl/drawings/drawing300.xml" ContentType="application/vnd.openxmlformats-officedocument.drawingml.chartshapes+xml"/>
  <Override PartName="/xl/drawings/drawing301.xml" ContentType="application/vnd.openxmlformats-officedocument.drawing+xml"/>
  <Override PartName="/xl/charts/chart207.xml" ContentType="application/vnd.openxmlformats-officedocument.drawingml.chart+xml"/>
  <Override PartName="/xl/drawings/drawing302.xml" ContentType="application/vnd.openxmlformats-officedocument.drawingml.chartshapes+xml"/>
  <Override PartName="/xl/drawings/drawing303.xml" ContentType="application/vnd.openxmlformats-officedocument.drawing+xml"/>
  <Override PartName="/xl/charts/chart208.xml" ContentType="application/vnd.openxmlformats-officedocument.drawingml.chart+xml"/>
  <Override PartName="/xl/drawings/drawing304.xml" ContentType="application/vnd.openxmlformats-officedocument.drawingml.chartshapes+xml"/>
  <Override PartName="/xl/drawings/drawing305.xml" ContentType="application/vnd.openxmlformats-officedocument.drawing+xml"/>
  <Override PartName="/xl/charts/chart209.xml" ContentType="application/vnd.openxmlformats-officedocument.drawingml.chart+xml"/>
  <Override PartName="/xl/drawings/drawing306.xml" ContentType="application/vnd.openxmlformats-officedocument.drawingml.chartshapes+xml"/>
  <Override PartName="/xl/drawings/drawing307.xml" ContentType="application/vnd.openxmlformats-officedocument.drawing+xml"/>
  <Override PartName="/xl/charts/chart210.xml" ContentType="application/vnd.openxmlformats-officedocument.drawingml.chart+xml"/>
  <Override PartName="/xl/drawings/drawing308.xml" ContentType="application/vnd.openxmlformats-officedocument.drawingml.chartshapes+xml"/>
  <Override PartName="/xl/drawings/drawing309.xml" ContentType="application/vnd.openxmlformats-officedocument.drawing+xml"/>
  <Override PartName="/xl/charts/chart211.xml" ContentType="application/vnd.openxmlformats-officedocument.drawingml.chart+xml"/>
  <Override PartName="/xl/drawings/drawing310.xml" ContentType="application/vnd.openxmlformats-officedocument.drawingml.chartshapes+xml"/>
  <Override PartName="/xl/drawings/drawing311.xml" ContentType="application/vnd.openxmlformats-officedocument.drawing+xml"/>
  <Override PartName="/xl/charts/chart212.xml" ContentType="application/vnd.openxmlformats-officedocument.drawingml.chart+xml"/>
  <Override PartName="/xl/drawings/drawing312.xml" ContentType="application/vnd.openxmlformats-officedocument.drawingml.chartshapes+xml"/>
  <Override PartName="/xl/drawings/drawing313.xml" ContentType="application/vnd.openxmlformats-officedocument.drawing+xml"/>
  <Override PartName="/xl/charts/chart213.xml" ContentType="application/vnd.openxmlformats-officedocument.drawingml.chart+xml"/>
  <Override PartName="/xl/drawings/drawing314.xml" ContentType="application/vnd.openxmlformats-officedocument.drawingml.chartshapes+xml"/>
  <Override PartName="/xl/drawings/drawing315.xml" ContentType="application/vnd.openxmlformats-officedocument.drawing+xml"/>
  <Override PartName="/xl/charts/chart214.xml" ContentType="application/vnd.openxmlformats-officedocument.drawingml.chart+xml"/>
  <Override PartName="/xl/drawings/drawing316.xml" ContentType="application/vnd.openxmlformats-officedocument.drawingml.chartshapes+xml"/>
  <Override PartName="/xl/drawings/drawing317.xml" ContentType="application/vnd.openxmlformats-officedocument.drawing+xml"/>
  <Override PartName="/xl/charts/chart215.xml" ContentType="application/vnd.openxmlformats-officedocument.drawingml.chart+xml"/>
  <Override PartName="/xl/drawings/drawing318.xml" ContentType="application/vnd.openxmlformats-officedocument.drawingml.chartshapes+xml"/>
  <Override PartName="/xl/drawings/drawing319.xml" ContentType="application/vnd.openxmlformats-officedocument.drawing+xml"/>
  <Override PartName="/xl/charts/chart216.xml" ContentType="application/vnd.openxmlformats-officedocument.drawingml.chart+xml"/>
  <Override PartName="/xl/drawings/drawing320.xml" ContentType="application/vnd.openxmlformats-officedocument.drawingml.chartshapes+xml"/>
  <Override PartName="/xl/drawings/drawing321.xml" ContentType="application/vnd.openxmlformats-officedocument.drawing+xml"/>
  <Override PartName="/xl/charts/chart217.xml" ContentType="application/vnd.openxmlformats-officedocument.drawingml.chart+xml"/>
  <Override PartName="/xl/drawings/drawing322.xml" ContentType="application/vnd.openxmlformats-officedocument.drawingml.chartshapes+xml"/>
  <Override PartName="/xl/drawings/drawing323.xml" ContentType="application/vnd.openxmlformats-officedocument.drawing+xml"/>
  <Override PartName="/xl/charts/chart218.xml" ContentType="application/vnd.openxmlformats-officedocument.drawingml.chart+xml"/>
  <Override PartName="/xl/drawings/drawing324.xml" ContentType="application/vnd.openxmlformats-officedocument.drawingml.chartshapes+xml"/>
  <Override PartName="/xl/drawings/drawing325.xml" ContentType="application/vnd.openxmlformats-officedocument.drawing+xml"/>
  <Override PartName="/xl/charts/chart219.xml" ContentType="application/vnd.openxmlformats-officedocument.drawingml.chart+xml"/>
  <Override PartName="/xl/drawings/drawing326.xml" ContentType="application/vnd.openxmlformats-officedocument.drawingml.chartshapes+xml"/>
  <Override PartName="/xl/drawings/drawing327.xml" ContentType="application/vnd.openxmlformats-officedocument.drawing+xml"/>
  <Override PartName="/xl/charts/chart220.xml" ContentType="application/vnd.openxmlformats-officedocument.drawingml.chart+xml"/>
  <Override PartName="/xl/drawings/drawing328.xml" ContentType="application/vnd.openxmlformats-officedocument.drawingml.chartshapes+xml"/>
  <Override PartName="/xl/drawings/drawing329.xml" ContentType="application/vnd.openxmlformats-officedocument.drawing+xml"/>
  <Override PartName="/xl/charts/chart221.xml" ContentType="application/vnd.openxmlformats-officedocument.drawingml.chart+xml"/>
  <Override PartName="/xl/drawings/drawing330.xml" ContentType="application/vnd.openxmlformats-officedocument.drawingml.chartshapes+xml"/>
  <Override PartName="/xl/drawings/drawing331.xml" ContentType="application/vnd.openxmlformats-officedocument.drawing+xml"/>
  <Override PartName="/xl/charts/chart222.xml" ContentType="application/vnd.openxmlformats-officedocument.drawingml.chart+xml"/>
  <Override PartName="/xl/drawings/drawing332.xml" ContentType="application/vnd.openxmlformats-officedocument.drawingml.chartshapes+xml"/>
  <Override PartName="/xl/drawings/drawing333.xml" ContentType="application/vnd.openxmlformats-officedocument.drawing+xml"/>
  <Override PartName="/xl/charts/chart223.xml" ContentType="application/vnd.openxmlformats-officedocument.drawingml.chart+xml"/>
  <Override PartName="/xl/drawings/drawing334.xml" ContentType="application/vnd.openxmlformats-officedocument.drawingml.chartshapes+xml"/>
  <Override PartName="/xl/drawings/drawing335.xml" ContentType="application/vnd.openxmlformats-officedocument.drawing+xml"/>
  <Override PartName="/xl/charts/chart224.xml" ContentType="application/vnd.openxmlformats-officedocument.drawingml.chart+xml"/>
  <Override PartName="/xl/drawings/drawing336.xml" ContentType="application/vnd.openxmlformats-officedocument.drawingml.chartshapes+xml"/>
  <Override PartName="/xl/drawings/drawing337.xml" ContentType="application/vnd.openxmlformats-officedocument.drawing+xml"/>
  <Override PartName="/xl/charts/chart225.xml" ContentType="application/vnd.openxmlformats-officedocument.drawingml.chart+xml"/>
  <Override PartName="/xl/drawings/drawing338.xml" ContentType="application/vnd.openxmlformats-officedocument.drawingml.chartshapes+xml"/>
  <Override PartName="/xl/drawings/drawing339.xml" ContentType="application/vnd.openxmlformats-officedocument.drawing+xml"/>
  <Override PartName="/xl/charts/chart226.xml" ContentType="application/vnd.openxmlformats-officedocument.drawingml.chart+xml"/>
  <Override PartName="/xl/drawings/drawing340.xml" ContentType="application/vnd.openxmlformats-officedocument.drawingml.chartshapes+xml"/>
  <Override PartName="/xl/drawings/drawing341.xml" ContentType="application/vnd.openxmlformats-officedocument.drawing+xml"/>
  <Override PartName="/xl/charts/chart227.xml" ContentType="application/vnd.openxmlformats-officedocument.drawingml.chart+xml"/>
  <Override PartName="/xl/drawings/drawing342.xml" ContentType="application/vnd.openxmlformats-officedocument.drawingml.chartshapes+xml"/>
  <Override PartName="/xl/drawings/drawing343.xml" ContentType="application/vnd.openxmlformats-officedocument.drawing+xml"/>
  <Override PartName="/xl/charts/chart228.xml" ContentType="application/vnd.openxmlformats-officedocument.drawingml.chart+xml"/>
  <Override PartName="/xl/drawings/drawing344.xml" ContentType="application/vnd.openxmlformats-officedocument.drawingml.chartshapes+xml"/>
  <Override PartName="/xl/drawings/drawing345.xml" ContentType="application/vnd.openxmlformats-officedocument.drawing+xml"/>
  <Override PartName="/xl/charts/chart229.xml" ContentType="application/vnd.openxmlformats-officedocument.drawingml.chart+xml"/>
  <Override PartName="/xl/drawings/drawing346.xml" ContentType="application/vnd.openxmlformats-officedocument.drawingml.chartshapes+xml"/>
  <Override PartName="/xl/drawings/drawing347.xml" ContentType="application/vnd.openxmlformats-officedocument.drawing+xml"/>
  <Override PartName="/xl/charts/chart230.xml" ContentType="application/vnd.openxmlformats-officedocument.drawingml.chart+xml"/>
  <Override PartName="/xl/drawings/drawing348.xml" ContentType="application/vnd.openxmlformats-officedocument.drawingml.chartshapes+xml"/>
  <Override PartName="/xl/drawings/drawing349.xml" ContentType="application/vnd.openxmlformats-officedocument.drawing+xml"/>
  <Override PartName="/xl/charts/chart231.xml" ContentType="application/vnd.openxmlformats-officedocument.drawingml.chart+xml"/>
  <Override PartName="/xl/drawings/drawing350.xml" ContentType="application/vnd.openxmlformats-officedocument.drawingml.chartshapes+xml"/>
  <Override PartName="/xl/drawings/drawing351.xml" ContentType="application/vnd.openxmlformats-officedocument.drawing+xml"/>
  <Override PartName="/xl/charts/chart232.xml" ContentType="application/vnd.openxmlformats-officedocument.drawingml.chart+xml"/>
  <Override PartName="/xl/drawings/drawing352.xml" ContentType="application/vnd.openxmlformats-officedocument.drawingml.chartshapes+xml"/>
  <Override PartName="/xl/drawings/drawing353.xml" ContentType="application/vnd.openxmlformats-officedocument.drawing+xml"/>
  <Override PartName="/xl/charts/chart233.xml" ContentType="application/vnd.openxmlformats-officedocument.drawingml.chart+xml"/>
  <Override PartName="/xl/drawings/drawing354.xml" ContentType="application/vnd.openxmlformats-officedocument.drawingml.chartshapes+xml"/>
  <Override PartName="/xl/drawings/drawing355.xml" ContentType="application/vnd.openxmlformats-officedocument.drawing+xml"/>
  <Override PartName="/xl/charts/chart234.xml" ContentType="application/vnd.openxmlformats-officedocument.drawingml.chart+xml"/>
  <Override PartName="/xl/drawings/drawing356.xml" ContentType="application/vnd.openxmlformats-officedocument.drawingml.chartshapes+xml"/>
  <Override PartName="/xl/drawings/drawing357.xml" ContentType="application/vnd.openxmlformats-officedocument.drawing+xml"/>
  <Override PartName="/xl/charts/chart235.xml" ContentType="application/vnd.openxmlformats-officedocument.drawingml.chart+xml"/>
  <Override PartName="/xl/drawings/drawing358.xml" ContentType="application/vnd.openxmlformats-officedocument.drawingml.chartshapes+xml"/>
  <Override PartName="/xl/drawings/drawing359.xml" ContentType="application/vnd.openxmlformats-officedocument.drawing+xml"/>
  <Override PartName="/xl/charts/chart23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237.xml" ContentType="application/vnd.openxmlformats-officedocument.drawingml.chart+xml"/>
  <Override PartName="/xl/drawings/drawing362.xml" ContentType="application/vnd.openxmlformats-officedocument.drawingml.chartshapes+xml"/>
  <Override PartName="/xl/drawings/drawing363.xml" ContentType="application/vnd.openxmlformats-officedocument.drawing+xml"/>
  <Override PartName="/xl/charts/chart238.xml" ContentType="application/vnd.openxmlformats-officedocument.drawingml.chart+xml"/>
  <Override PartName="/xl/drawings/drawing364.xml" ContentType="application/vnd.openxmlformats-officedocument.drawingml.chartshapes+xml"/>
  <Override PartName="/xl/drawings/drawing365.xml" ContentType="application/vnd.openxmlformats-officedocument.drawing+xml"/>
  <Override PartName="/xl/charts/chart239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charts/chart240.xml" ContentType="application/vnd.openxmlformats-officedocument.drawingml.chart+xml"/>
  <Override PartName="/xl/drawings/drawing368.xml" ContentType="application/vnd.openxmlformats-officedocument.drawingml.chartshapes+xml"/>
  <Override PartName="/xl/drawings/drawing369.xml" ContentType="application/vnd.openxmlformats-officedocument.drawing+xml"/>
  <Override PartName="/xl/charts/chart241.xml" ContentType="application/vnd.openxmlformats-officedocument.drawingml.chart+xml"/>
  <Override PartName="/xl/drawings/drawing370.xml" ContentType="application/vnd.openxmlformats-officedocument.drawingml.chartshapes+xml"/>
  <Override PartName="/xl/drawings/drawing371.xml" ContentType="application/vnd.openxmlformats-officedocument.drawing+xml"/>
  <Override PartName="/xl/charts/chart242.xml" ContentType="application/vnd.openxmlformats-officedocument.drawingml.chart+xml"/>
  <Override PartName="/xl/drawings/drawing372.xml" ContentType="application/vnd.openxmlformats-officedocument.drawingml.chartshapes+xml"/>
  <Override PartName="/xl/drawings/drawing373.xml" ContentType="application/vnd.openxmlformats-officedocument.drawing+xml"/>
  <Override PartName="/xl/charts/chart243.xml" ContentType="application/vnd.openxmlformats-officedocument.drawingml.chart+xml"/>
  <Override PartName="/xl/drawings/drawing374.xml" ContentType="application/vnd.openxmlformats-officedocument.drawingml.chartshapes+xml"/>
  <Override PartName="/xl/drawings/drawing375.xml" ContentType="application/vnd.openxmlformats-officedocument.drawing+xml"/>
  <Override PartName="/xl/charts/chart244.xml" ContentType="application/vnd.openxmlformats-officedocument.drawingml.chart+xml"/>
  <Override PartName="/xl/drawings/drawing376.xml" ContentType="application/vnd.openxmlformats-officedocument.drawingml.chartshapes+xml"/>
  <Override PartName="/xl/drawings/drawing377.xml" ContentType="application/vnd.openxmlformats-officedocument.drawing+xml"/>
  <Override PartName="/xl/charts/chart245.xml" ContentType="application/vnd.openxmlformats-officedocument.drawingml.chart+xml"/>
  <Override PartName="/xl/drawings/drawing378.xml" ContentType="application/vnd.openxmlformats-officedocument.drawingml.chartshapes+xml"/>
  <Override PartName="/xl/drawings/drawing379.xml" ContentType="application/vnd.openxmlformats-officedocument.drawing+xml"/>
  <Override PartName="/xl/charts/chart24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80.xml" ContentType="application/vnd.openxmlformats-officedocument.drawing+xml"/>
  <Override PartName="/xl/charts/chart24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81.xml" ContentType="application/vnd.openxmlformats-officedocument.drawing+xml"/>
  <Override PartName="/xl/charts/chart24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82.xml" ContentType="application/vnd.openxmlformats-officedocument.drawing+xml"/>
  <Override PartName="/xl/charts/chart24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83.xml" ContentType="application/vnd.openxmlformats-officedocument.drawing+xml"/>
  <Override PartName="/xl/charts/chart25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84.xml" ContentType="application/vnd.openxmlformats-officedocument.drawing+xml"/>
  <Override PartName="/xl/charts/chart25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85.xml" ContentType="application/vnd.openxmlformats-officedocument.drawing+xml"/>
  <Override PartName="/xl/charts/chart25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86.xml" ContentType="application/vnd.openxmlformats-officedocument.drawing+xml"/>
  <Override PartName="/xl/charts/chart25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87.xml" ContentType="application/vnd.openxmlformats-officedocument.drawing+xml"/>
  <Override PartName="/xl/charts/chart25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88.xml" ContentType="application/vnd.openxmlformats-officedocument.drawing+xml"/>
  <Override PartName="/xl/charts/chart25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89.xml" ContentType="application/vnd.openxmlformats-officedocument.drawing+xml"/>
  <Override PartName="/xl/charts/chart25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90.xml" ContentType="application/vnd.openxmlformats-officedocument.drawing+xml"/>
  <Override PartName="/xl/charts/chart25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91.xml" ContentType="application/vnd.openxmlformats-officedocument.drawing+xml"/>
  <Override PartName="/xl/charts/chart25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92.xml" ContentType="application/vnd.openxmlformats-officedocument.drawing+xml"/>
  <Override PartName="/xl/charts/chart25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93.xml" ContentType="application/vnd.openxmlformats-officedocument.drawing+xml"/>
  <Override PartName="/xl/charts/chart26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94.xml" ContentType="application/vnd.openxmlformats-officedocument.drawing+xml"/>
  <Override PartName="/xl/charts/chart26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95.xml" ContentType="application/vnd.openxmlformats-officedocument.drawing+xml"/>
  <Override PartName="/xl/charts/chart26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96.xml" ContentType="application/vnd.openxmlformats-officedocument.drawing+xml"/>
  <Override PartName="/xl/charts/chart26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97.xml" ContentType="application/vnd.openxmlformats-officedocument.drawing+xml"/>
  <Override PartName="/xl/charts/chart26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8.xml" ContentType="application/vnd.openxmlformats-officedocument.drawing+xml"/>
  <Override PartName="/xl/charts/chart26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9.xml" ContentType="application/vnd.openxmlformats-officedocument.drawing+xml"/>
  <Override PartName="/xl/charts/chart26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w\Documents\webserver\toyama_ce\"/>
    </mc:Choice>
  </mc:AlternateContent>
  <xr:revisionPtr revIDLastSave="0" documentId="13_ncr:1_{D16D0263-030B-4859-852C-87741035979E}" xr6:coauthVersionLast="47" xr6:coauthVersionMax="47" xr10:uidLastSave="{00000000-0000-0000-0000-000000000000}"/>
  <bookViews>
    <workbookView xWindow="-120" yWindow="-120" windowWidth="20730" windowHeight="11040" tabRatio="908" firstSheet="260" activeTab="265" xr2:uid="{00000000-000D-0000-FFFF-FFFF00000000}"/>
  </bookViews>
  <sheets>
    <sheet name="清水2017年11月" sheetId="8" r:id="rId1"/>
    <sheet name="清水2017年12月" sheetId="7" r:id="rId2"/>
    <sheet name="清水2018年1月" sheetId="6" r:id="rId3"/>
    <sheet name="清水2018年2月" sheetId="5" r:id="rId4"/>
    <sheet name="清水2018年3月" sheetId="4" r:id="rId5"/>
    <sheet name="清水2018年4月" sheetId="3" r:id="rId6"/>
    <sheet name="清水2018年5月" sheetId="1" r:id="rId7"/>
    <sheet name="臼谷2018年5月" sheetId="2" r:id="rId8"/>
    <sheet name="清水2018年6月" sheetId="11" r:id="rId9"/>
    <sheet name="臼谷2018年6月" sheetId="12" r:id="rId10"/>
    <sheet name="清水2018年7月" sheetId="14" r:id="rId11"/>
    <sheet name="臼谷2018年7月" sheetId="16" r:id="rId12"/>
    <sheet name="清水2018年8月" sheetId="19" r:id="rId13"/>
    <sheet name="臼谷2018年8月" sheetId="17" r:id="rId14"/>
    <sheet name="清水2018年9月" sheetId="20" r:id="rId15"/>
    <sheet name="臼谷2018年9月" sheetId="21" r:id="rId16"/>
    <sheet name="清水2018年10月" sheetId="22" r:id="rId17"/>
    <sheet name="臼谷2018年10月" sheetId="23" r:id="rId18"/>
    <sheet name="清水2018年11月" sheetId="24" r:id="rId19"/>
    <sheet name="臼谷2018年11月" sheetId="25" r:id="rId20"/>
    <sheet name="清水2018年12月" sheetId="26" r:id="rId21"/>
    <sheet name="臼谷2018年12月" sheetId="27" r:id="rId22"/>
    <sheet name="清水2019年1月" sheetId="28" r:id="rId23"/>
    <sheet name="臼谷2019年1月" sheetId="30" r:id="rId24"/>
    <sheet name="清水2019年2月" sheetId="33" r:id="rId25"/>
    <sheet name="臼谷2019年2月" sheetId="31" r:id="rId26"/>
    <sheet name="清水2019年3月" sheetId="35" r:id="rId27"/>
    <sheet name="臼谷2019年3月" sheetId="34" r:id="rId28"/>
    <sheet name="清水2019年4月" sheetId="36" r:id="rId29"/>
    <sheet name="臼谷2019年4月" sheetId="38" r:id="rId30"/>
    <sheet name="清水2019年5月" sheetId="39" r:id="rId31"/>
    <sheet name="臼谷2019年5月" sheetId="40" r:id="rId32"/>
    <sheet name="清水2019年6月" sheetId="42" r:id="rId33"/>
    <sheet name="臼谷2019年6月" sheetId="43" r:id="rId34"/>
    <sheet name="清水2019年7月" sheetId="45" r:id="rId35"/>
    <sheet name="臼谷2019年7月" sheetId="44" r:id="rId36"/>
    <sheet name="清水2019年8月" sheetId="47" r:id="rId37"/>
    <sheet name="臼谷2019年8月" sheetId="46" r:id="rId38"/>
    <sheet name="清水2019年9月" sheetId="49" r:id="rId39"/>
    <sheet name="臼谷2019年9月" sheetId="48" r:id="rId40"/>
    <sheet name="清水2019年10月" sheetId="51" r:id="rId41"/>
    <sheet name="臼谷2019年10月" sheetId="50" r:id="rId42"/>
    <sheet name="清水2019年11月" sheetId="53" r:id="rId43"/>
    <sheet name="臼谷2019年11月" sheetId="52" r:id="rId44"/>
    <sheet name="清水2019年12月" sheetId="54" r:id="rId45"/>
    <sheet name="臼谷2019年12月" sheetId="55" r:id="rId46"/>
    <sheet name="清水2020年1月" sheetId="57" r:id="rId47"/>
    <sheet name="臼谷2020年1月" sheetId="56" r:id="rId48"/>
    <sheet name="清水2020年2月" sheetId="61" r:id="rId49"/>
    <sheet name="臼谷2020年2月" sheetId="60" r:id="rId50"/>
    <sheet name="清水2020年3月" sheetId="63" r:id="rId51"/>
    <sheet name="臼谷2020年3月" sheetId="62" r:id="rId52"/>
    <sheet name="清水2020年4月" sheetId="65" r:id="rId53"/>
    <sheet name="臼谷2020年4月" sheetId="64" r:id="rId54"/>
    <sheet name="清水2020年5月" sheetId="67" r:id="rId55"/>
    <sheet name="臼谷2020年5月" sheetId="66" r:id="rId56"/>
    <sheet name="清水2020年6月" sheetId="69" r:id="rId57"/>
    <sheet name="臼谷2020年6月" sheetId="68" r:id="rId58"/>
    <sheet name="清水2020年7月" sheetId="70" r:id="rId59"/>
    <sheet name="臼谷2020年7月" sheetId="71" r:id="rId60"/>
    <sheet name="清水2020年8月" sheetId="73" r:id="rId61"/>
    <sheet name="臼谷2020年8月" sheetId="72" r:id="rId62"/>
    <sheet name="清水2020年9月" sheetId="74" r:id="rId63"/>
    <sheet name="臼谷2020年9月" sheetId="75" r:id="rId64"/>
    <sheet name="清水2020年10月" sheetId="76" r:id="rId65"/>
    <sheet name="臼谷2020年10月" sheetId="77" r:id="rId66"/>
    <sheet name="清水2020年11月" sheetId="78" r:id="rId67"/>
    <sheet name="臼谷2020年11月" sheetId="79" r:id="rId68"/>
    <sheet name="清水2020年12月" sheetId="80" r:id="rId69"/>
    <sheet name="臼谷2020年12月" sheetId="81" r:id="rId70"/>
    <sheet name="清水2021年1月" sheetId="82" r:id="rId71"/>
    <sheet name="臼谷2021年1月" sheetId="83" r:id="rId72"/>
    <sheet name="清水2021年2月" sheetId="87" r:id="rId73"/>
    <sheet name="臼谷2021年2月" sheetId="86" r:id="rId74"/>
    <sheet name="清水2021年3月" sheetId="88" r:id="rId75"/>
    <sheet name="臼谷2021年3月" sheetId="89" r:id="rId76"/>
    <sheet name="八伏2021年3月" sheetId="90" r:id="rId77"/>
    <sheet name="清水2021年4月" sheetId="93" r:id="rId78"/>
    <sheet name="臼谷2021年4月" sheetId="92" r:id="rId79"/>
    <sheet name="八伏2021年4月" sheetId="94" r:id="rId80"/>
    <sheet name="臼谷2021年5月" sheetId="97" r:id="rId81"/>
    <sheet name="清水2021年5月" sheetId="95" r:id="rId82"/>
    <sheet name="八伏2021年5月" sheetId="96" r:id="rId83"/>
    <sheet name="臼谷2021年6月" sheetId="100" r:id="rId84"/>
    <sheet name="清水2021年6月" sheetId="99" r:id="rId85"/>
    <sheet name="八伏2021年6月" sheetId="98" r:id="rId86"/>
    <sheet name="臼谷2021年7月" sheetId="103" r:id="rId87"/>
    <sheet name="八伏2021年7月" sheetId="101" r:id="rId88"/>
    <sheet name="清水2021年7月" sheetId="102" r:id="rId89"/>
    <sheet name="臼谷2021年8月" sheetId="107" r:id="rId90"/>
    <sheet name="清水2021年8月" sheetId="105" r:id="rId91"/>
    <sheet name="八伏2021年8月" sheetId="104" r:id="rId92"/>
    <sheet name="臼谷2021年9月" sheetId="110" r:id="rId93"/>
    <sheet name="清水2021年9月" sheetId="109" r:id="rId94"/>
    <sheet name="八伏2021年9月" sheetId="108" r:id="rId95"/>
    <sheet name="臼谷2021年10月" sheetId="113" r:id="rId96"/>
    <sheet name="清水2021年10月" sheetId="112" r:id="rId97"/>
    <sheet name="八伏2021年10月" sheetId="111" r:id="rId98"/>
    <sheet name="臼谷2021年11月" sheetId="115" r:id="rId99"/>
    <sheet name="清水2021年11月" sheetId="116" r:id="rId100"/>
    <sheet name="八伏2021年11月" sheetId="114" r:id="rId101"/>
    <sheet name="清水2021年12月" sheetId="117" r:id="rId102"/>
    <sheet name="臼谷2021年12月" sheetId="118" r:id="rId103"/>
    <sheet name="八伏2021年12月" sheetId="119" r:id="rId104"/>
    <sheet name="臼谷2022年1月" sheetId="121" r:id="rId105"/>
    <sheet name="八伏2022年1月" sheetId="122" r:id="rId106"/>
    <sheet name="清水2022年1月" sheetId="120" r:id="rId107"/>
    <sheet name="清水2022年2月" sheetId="127" r:id="rId108"/>
    <sheet name="清水2022年3月" sheetId="129" r:id="rId109"/>
    <sheet name="清水2022年4月" sheetId="132" r:id="rId110"/>
    <sheet name="清水2022年5月" sheetId="135" r:id="rId111"/>
    <sheet name="清水2022年6月" sheetId="138" r:id="rId112"/>
    <sheet name="清水2022年7月" sheetId="143" r:id="rId113"/>
    <sheet name="清水2022年8月" sheetId="145" r:id="rId114"/>
    <sheet name="清水2022年9月" sheetId="149" r:id="rId115"/>
    <sheet name="清水2022年10月" sheetId="152" r:id="rId116"/>
    <sheet name="清水2022年11月" sheetId="154" r:id="rId117"/>
    <sheet name="清水2022年12月" sheetId="158" r:id="rId118"/>
    <sheet name="清水2023年1月" sheetId="161" r:id="rId119"/>
    <sheet name="清水2023年2月" sheetId="167" r:id="rId120"/>
    <sheet name="清水2023年3月" sheetId="171" r:id="rId121"/>
    <sheet name="清水2023年4月" sheetId="174" r:id="rId122"/>
    <sheet name="清水2023年5月" sheetId="177" r:id="rId123"/>
    <sheet name="清水2023年6月" sheetId="179" r:id="rId124"/>
    <sheet name="清水2023年7月" sheetId="183" r:id="rId125"/>
    <sheet name="清水2023年8月" sheetId="185" r:id="rId126"/>
    <sheet name="清水2023年9月" sheetId="189" r:id="rId127"/>
    <sheet name="清水2023年10月" sheetId="192" r:id="rId128"/>
    <sheet name="清水2023年11月" sheetId="195" r:id="rId129"/>
    <sheet name="清水2023年12月" sheetId="198" r:id="rId130"/>
    <sheet name="清水2024年1月" sheetId="202" r:id="rId131"/>
    <sheet name="清水2024年2月" sheetId="207" r:id="rId132"/>
    <sheet name="清水2024年3月" sheetId="208" r:id="rId133"/>
    <sheet name="清水2024年4月" sheetId="209" r:id="rId134"/>
    <sheet name="清水2024年5月" sheetId="216" r:id="rId135"/>
    <sheet name="清水2024年6月" sheetId="219" r:id="rId136"/>
    <sheet name="清水2024年7月" sheetId="222" r:id="rId137"/>
    <sheet name="清水2024年8月" sheetId="225" r:id="rId138"/>
    <sheet name="清水2024年9月" sheetId="227" r:id="rId139"/>
    <sheet name="清水2024年10月" sheetId="230" r:id="rId140"/>
    <sheet name="清水2024年11月" sheetId="234" r:id="rId141"/>
    <sheet name="清水2024年12月" sheetId="237" r:id="rId142"/>
    <sheet name="清水2025年1月" sheetId="243" r:id="rId143"/>
    <sheet name="清水2025年2月" sheetId="246" r:id="rId144"/>
    <sheet name="清水2025年3月" sheetId="248" r:id="rId145"/>
    <sheet name="清水2025年4月" sheetId="251" r:id="rId146"/>
    <sheet name="清水2025年5月" sheetId="255" r:id="rId147"/>
    <sheet name="清水2025年6月" sheetId="258" r:id="rId148"/>
    <sheet name="清水2025年7月" sheetId="261" r:id="rId149"/>
    <sheet name="清水2025年8月" sheetId="264" r:id="rId150"/>
    <sheet name="清水2025年9月" sheetId="267" r:id="rId151"/>
    <sheet name="清水2025年10月" sheetId="270" r:id="rId152"/>
    <sheet name="清水2025年11月" sheetId="273" r:id="rId153"/>
    <sheet name="臼谷2022年2月" sheetId="126" r:id="rId154"/>
    <sheet name="臼谷2022年3月" sheetId="130" r:id="rId155"/>
    <sheet name="臼谷2022年4月" sheetId="133" r:id="rId156"/>
    <sheet name="臼谷2022年5月" sheetId="136" r:id="rId157"/>
    <sheet name="臼谷2022年6月" sheetId="139" r:id="rId158"/>
    <sheet name="臼谷2022年7月" sheetId="142" r:id="rId159"/>
    <sheet name="臼谷2022年8月" sheetId="146" r:id="rId160"/>
    <sheet name="臼谷2022年9月" sheetId="148" r:id="rId161"/>
    <sheet name="臼谷2022年10月" sheetId="151" r:id="rId162"/>
    <sheet name="臼谷2022年11月" sheetId="155" r:id="rId163"/>
    <sheet name="臼谷2022年12月" sheetId="157" r:id="rId164"/>
    <sheet name="臼谷2023年1月" sheetId="160" r:id="rId165"/>
    <sheet name="臼谷2023年2月" sheetId="166" r:id="rId166"/>
    <sheet name="臼谷2023年3月" sheetId="170" r:id="rId167"/>
    <sheet name="臼谷2023年4月" sheetId="173" r:id="rId168"/>
    <sheet name="臼谷2023年5月" sheetId="176" r:id="rId169"/>
    <sheet name="臼谷2023年6月" sheetId="180" r:id="rId170"/>
    <sheet name="臼谷2023年7月" sheetId="182" r:id="rId171"/>
    <sheet name="臼谷2023年8月" sheetId="186" r:id="rId172"/>
    <sheet name="臼谷2023年9月" sheetId="188" r:id="rId173"/>
    <sheet name="臼谷2023年10月" sheetId="191" r:id="rId174"/>
    <sheet name="臼谷2023年11月" sheetId="194" r:id="rId175"/>
    <sheet name="臼谷2023年12月" sheetId="197" r:id="rId176"/>
    <sheet name="臼谷2024年1月" sheetId="203" r:id="rId177"/>
    <sheet name="臼谷2024年2月" sheetId="206" r:id="rId178"/>
    <sheet name="臼谷2024年3月" sheetId="212" r:id="rId179"/>
    <sheet name="臼谷2024年4月" sheetId="213" r:id="rId180"/>
    <sheet name="臼谷2024年5月" sheetId="215" r:id="rId181"/>
    <sheet name="臼谷2024年6月" sheetId="218" r:id="rId182"/>
    <sheet name="臼谷2024年7月" sheetId="221" r:id="rId183"/>
    <sheet name="臼谷2024年8月" sheetId="224" r:id="rId184"/>
    <sheet name="臼谷2024年9月" sheetId="228" r:id="rId185"/>
    <sheet name="臼谷2024年10月" sheetId="231" r:id="rId186"/>
    <sheet name="臼谷2024年11月" sheetId="233" r:id="rId187"/>
    <sheet name="臼谷2024年12月" sheetId="236" r:id="rId188"/>
    <sheet name="臼谷2025年1月" sheetId="242" r:id="rId189"/>
    <sheet name="臼谷2025年2月" sheetId="245" r:id="rId190"/>
    <sheet name="臼谷2025年3月" sheetId="249" r:id="rId191"/>
    <sheet name="臼谷2025年4月" sheetId="252" r:id="rId192"/>
    <sheet name="臼谷2025年5月" sheetId="254" r:id="rId193"/>
    <sheet name="臼谷2025年6月" sheetId="257" r:id="rId194"/>
    <sheet name="臼谷2025年7月" sheetId="260" r:id="rId195"/>
    <sheet name="臼谷2025年8月" sheetId="263" r:id="rId196"/>
    <sheet name="臼谷2025年9月" sheetId="266" r:id="rId197"/>
    <sheet name="臼谷2025年10月" sheetId="269" r:id="rId198"/>
    <sheet name="臼谷2025年11月" sheetId="272" r:id="rId199"/>
    <sheet name="八伏2022年2月" sheetId="128" r:id="rId200"/>
    <sheet name="八伏2022年3月" sheetId="131" r:id="rId201"/>
    <sheet name="八伏2022年4月" sheetId="134" r:id="rId202"/>
    <sheet name="八伏2022年5月" sheetId="137" r:id="rId203"/>
    <sheet name="八伏2022年6月" sheetId="140" r:id="rId204"/>
    <sheet name="八伏2022年7月" sheetId="141" r:id="rId205"/>
    <sheet name="八伏2022年8月" sheetId="144" r:id="rId206"/>
    <sheet name="八伏2022年9月" sheetId="147" r:id="rId207"/>
    <sheet name="八伏2022年10月" sheetId="150" r:id="rId208"/>
    <sheet name="八伏2022年11月" sheetId="153" r:id="rId209"/>
    <sheet name="八伏2022年12月" sheetId="156" r:id="rId210"/>
    <sheet name="八伏2023年1月" sheetId="159" r:id="rId211"/>
    <sheet name="八伏2023年2月" sheetId="165" r:id="rId212"/>
    <sheet name="八伏2023年3月" sheetId="168" r:id="rId213"/>
    <sheet name="八伏2023年4月" sheetId="172" r:id="rId214"/>
    <sheet name="八伏2023年5月" sheetId="175" r:id="rId215"/>
    <sheet name="八伏2023年6月" sheetId="178" r:id="rId216"/>
    <sheet name="八伏2023年7月" sheetId="181" r:id="rId217"/>
    <sheet name="八伏2023年8月" sheetId="184" r:id="rId218"/>
    <sheet name="八伏2023年9月" sheetId="187" r:id="rId219"/>
    <sheet name="八伏2023年10月" sheetId="190" r:id="rId220"/>
    <sheet name="八伏2023年11月" sheetId="193" r:id="rId221"/>
    <sheet name="八伏2023年12月" sheetId="196" r:id="rId222"/>
    <sheet name="八伏2024年1月" sheetId="200" r:id="rId223"/>
    <sheet name="八伏2024年2月" sheetId="205" r:id="rId224"/>
    <sheet name="八伏2024年3月" sheetId="210" r:id="rId225"/>
    <sheet name="八伏2024年4月" sheetId="211" r:id="rId226"/>
    <sheet name="八伏2024年5月" sheetId="214" r:id="rId227"/>
    <sheet name="八伏2024年6月" sheetId="217" r:id="rId228"/>
    <sheet name="八伏2024年7月" sheetId="220" r:id="rId229"/>
    <sheet name="八伏2024年8月" sheetId="223" r:id="rId230"/>
    <sheet name="八伏2024年9月" sheetId="226" r:id="rId231"/>
    <sheet name="八伏2024年10月" sheetId="229" r:id="rId232"/>
    <sheet name="八伏2024年11月" sheetId="232" r:id="rId233"/>
    <sheet name="八伏2024年12月" sheetId="235" r:id="rId234"/>
    <sheet name="八伏2025年1月" sheetId="238" r:id="rId235"/>
    <sheet name="八伏2025年2月" sheetId="244" r:id="rId236"/>
    <sheet name="八伏2025年3月" sheetId="247" r:id="rId237"/>
    <sheet name="八伏2025年4月" sheetId="250" r:id="rId238"/>
    <sheet name="八伏2025年5月" sheetId="253" r:id="rId239"/>
    <sheet name="八伏2025年6月" sheetId="256" r:id="rId240"/>
    <sheet name="八伏2025年7月" sheetId="259" r:id="rId241"/>
    <sheet name="八伏2025年8月" sheetId="262" r:id="rId242"/>
    <sheet name="八伏2025年9月" sheetId="265" r:id="rId243"/>
    <sheet name="八伏2025年10月" sheetId="268" r:id="rId244"/>
    <sheet name="八伏2025年11月" sheetId="271" r:id="rId245"/>
    <sheet name="臼谷総合実績" sheetId="13" r:id="rId246"/>
    <sheet name="臼谷総合実績2019年" sheetId="41" r:id="rId247"/>
    <sheet name="臼谷総合実績2020年" sheetId="58" r:id="rId248"/>
    <sheet name="臼谷総合実績2021年" sheetId="125" r:id="rId249"/>
    <sheet name="臼谷総合実績2022年" sheetId="84" r:id="rId250"/>
    <sheet name="臼谷総合実績2023年" sheetId="162" r:id="rId251"/>
    <sheet name="臼谷総合実績2024年" sheetId="204" r:id="rId252"/>
    <sheet name="臼谷総合実績2025年" sheetId="241" r:id="rId253"/>
    <sheet name="清水総合実績2018年" sheetId="10" r:id="rId254"/>
    <sheet name="清水総合実績2019年" sheetId="29" r:id="rId255"/>
    <sheet name="清水総合実績2020年" sheetId="59" r:id="rId256"/>
    <sheet name="清水総合実績2021年" sheetId="85" r:id="rId257"/>
    <sheet name="清水総合実績2022年" sheetId="123" r:id="rId258"/>
    <sheet name="清水総合実績2023年" sheetId="163" r:id="rId259"/>
    <sheet name="清水総合実績2024年" sheetId="201" r:id="rId260"/>
    <sheet name="清水総合実績2025年" sheetId="240" r:id="rId261"/>
    <sheet name="八伏総合実績2021年" sheetId="91" r:id="rId262"/>
    <sheet name="八伏総合実績2022年" sheetId="124" r:id="rId263"/>
    <sheet name="八伏総合実績2023年" sheetId="164" r:id="rId264"/>
    <sheet name="八伏総合実績2024年" sheetId="199" r:id="rId265"/>
    <sheet name="八伏総合実績2025年" sheetId="239" r:id="rId26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39" l="1"/>
  <c r="C14" i="240"/>
  <c r="C14" i="241"/>
  <c r="AH4" i="273"/>
  <c r="AH4" i="272"/>
  <c r="AH4" i="271"/>
  <c r="C13" i="240"/>
  <c r="AH4" i="270"/>
  <c r="AH4" i="269"/>
  <c r="C13" i="241" s="1"/>
  <c r="AH4" i="268"/>
  <c r="C13" i="239" s="1"/>
  <c r="AH4" i="267"/>
  <c r="C12" i="240" s="1"/>
  <c r="AH4" i="266"/>
  <c r="C12" i="241" s="1"/>
  <c r="AH4" i="265"/>
  <c r="C12" i="239" s="1"/>
  <c r="AH4" i="264"/>
  <c r="C11" i="240" s="1"/>
  <c r="AH4" i="263"/>
  <c r="C11" i="241" s="1"/>
  <c r="AH4" i="262"/>
  <c r="C11" i="239" s="1"/>
  <c r="AH4" i="261"/>
  <c r="C10" i="240" s="1"/>
  <c r="AH4" i="260"/>
  <c r="C10" i="241" s="1"/>
  <c r="AH4" i="259"/>
  <c r="C10" i="239" s="1"/>
  <c r="AH4" i="258"/>
  <c r="C9" i="240" s="1"/>
  <c r="AH4" i="257"/>
  <c r="C9" i="241" s="1"/>
  <c r="AH4" i="256"/>
  <c r="C9" i="239" s="1"/>
  <c r="AH4" i="255"/>
  <c r="C8" i="240" s="1"/>
  <c r="AH4" i="254"/>
  <c r="C8" i="241" s="1"/>
  <c r="AH4" i="253"/>
  <c r="C8" i="239" s="1"/>
  <c r="AH4" i="252"/>
  <c r="C7" i="241" s="1"/>
  <c r="AH4" i="251"/>
  <c r="C7" i="240" s="1"/>
  <c r="AH4" i="250"/>
  <c r="C7" i="239" s="1"/>
  <c r="AH4" i="249"/>
  <c r="C6" i="241" s="1"/>
  <c r="AH4" i="248"/>
  <c r="C6" i="240" s="1"/>
  <c r="AH4" i="247"/>
  <c r="C6" i="239" s="1"/>
  <c r="AH4" i="246"/>
  <c r="C5" i="240" s="1"/>
  <c r="AH4" i="245"/>
  <c r="C5" i="241" s="1"/>
  <c r="AH4" i="244"/>
  <c r="C5" i="239" s="1"/>
  <c r="AH4" i="243"/>
  <c r="C4" i="240" s="1"/>
  <c r="AH4" i="242"/>
  <c r="C4" i="241" s="1"/>
  <c r="M18" i="241"/>
  <c r="L18" i="241"/>
  <c r="K18" i="241"/>
  <c r="J18" i="241"/>
  <c r="D16" i="241"/>
  <c r="M18" i="240"/>
  <c r="L18" i="240"/>
  <c r="K18" i="240"/>
  <c r="J18" i="240"/>
  <c r="D16" i="240"/>
  <c r="M18" i="239"/>
  <c r="L18" i="239"/>
  <c r="K18" i="239"/>
  <c r="J18" i="239"/>
  <c r="D16" i="239"/>
  <c r="AH4" i="238"/>
  <c r="C4" i="239" s="1"/>
  <c r="AH4" i="237"/>
  <c r="C15" i="201" s="1"/>
  <c r="AH4" i="236"/>
  <c r="C15" i="204" s="1"/>
  <c r="AH4" i="235"/>
  <c r="C15" i="199" s="1"/>
  <c r="AH4" i="234"/>
  <c r="C14" i="201" s="1"/>
  <c r="AH4" i="233"/>
  <c r="C14" i="204" s="1"/>
  <c r="AH4" i="232"/>
  <c r="C14" i="199" s="1"/>
  <c r="AH4" i="231"/>
  <c r="C13" i="204" s="1"/>
  <c r="AH4" i="230"/>
  <c r="C13" i="201" s="1"/>
  <c r="AH4" i="229"/>
  <c r="C13" i="199" s="1"/>
  <c r="AH4" i="228"/>
  <c r="C12" i="204" s="1"/>
  <c r="AH4" i="227"/>
  <c r="C12" i="201" s="1"/>
  <c r="AH4" i="226"/>
  <c r="C12" i="199" s="1"/>
  <c r="AH4" i="225"/>
  <c r="C11" i="201" s="1"/>
  <c r="AH4" i="224"/>
  <c r="C11" i="204" s="1"/>
  <c r="AH4" i="223"/>
  <c r="C11" i="199" s="1"/>
  <c r="AH4" i="222"/>
  <c r="C10" i="201" s="1"/>
  <c r="AH4" i="221"/>
  <c r="C10" i="204" s="1"/>
  <c r="AH4" i="220"/>
  <c r="C10" i="199" s="1"/>
  <c r="AH4" i="219"/>
  <c r="C9" i="201" s="1"/>
  <c r="AH4" i="218"/>
  <c r="C9" i="204" s="1"/>
  <c r="AH4" i="217"/>
  <c r="C9" i="199" s="1"/>
  <c r="AH4" i="216"/>
  <c r="C8" i="201" s="1"/>
  <c r="AH4" i="215"/>
  <c r="C8" i="204" s="1"/>
  <c r="AH4" i="214"/>
  <c r="C8" i="199" s="1"/>
  <c r="AH4" i="213"/>
  <c r="C7" i="204" s="1"/>
  <c r="AH4" i="212"/>
  <c r="C6" i="204" s="1"/>
  <c r="AH4" i="211"/>
  <c r="C7" i="199" s="1"/>
  <c r="AH4" i="210"/>
  <c r="C6" i="199" s="1"/>
  <c r="AH4" i="209"/>
  <c r="C7" i="201" s="1"/>
  <c r="AH4" i="208"/>
  <c r="C6" i="201" s="1"/>
  <c r="AH4" i="207"/>
  <c r="C5" i="201" s="1"/>
  <c r="AH4" i="206"/>
  <c r="C5" i="204" s="1"/>
  <c r="AH4" i="205"/>
  <c r="C5" i="199" s="1"/>
  <c r="M18" i="204"/>
  <c r="L18" i="204"/>
  <c r="K18" i="204"/>
  <c r="J18" i="204"/>
  <c r="D16" i="204"/>
  <c r="AH4" i="203"/>
  <c r="AH4" i="202"/>
  <c r="M18" i="201"/>
  <c r="L18" i="201"/>
  <c r="K18" i="201"/>
  <c r="J18" i="201"/>
  <c r="D16" i="201"/>
  <c r="AH4" i="200"/>
  <c r="C4" i="199" s="1"/>
  <c r="M18" i="199"/>
  <c r="L18" i="199"/>
  <c r="K18" i="199"/>
  <c r="J18" i="199"/>
  <c r="D16" i="199"/>
  <c r="AH4" i="198"/>
  <c r="C15" i="163" s="1"/>
  <c r="AH4" i="197"/>
  <c r="C15" i="162" s="1"/>
  <c r="AH4" i="196"/>
  <c r="C15" i="164" s="1"/>
  <c r="AH4" i="195"/>
  <c r="C14" i="163" s="1"/>
  <c r="AH4" i="194"/>
  <c r="C14" i="162" s="1"/>
  <c r="AH4" i="193"/>
  <c r="C14" i="164" s="1"/>
  <c r="AH4" i="192"/>
  <c r="C13" i="163" s="1"/>
  <c r="AH4" i="191"/>
  <c r="C13" i="162" s="1"/>
  <c r="AH4" i="190"/>
  <c r="C13" i="164" s="1"/>
  <c r="AH4" i="189"/>
  <c r="C12" i="163" s="1"/>
  <c r="AH4" i="188"/>
  <c r="C12" i="162" s="1"/>
  <c r="AH4" i="187"/>
  <c r="C12" i="164" s="1"/>
  <c r="AH4" i="186"/>
  <c r="C11" i="162" s="1"/>
  <c r="AH4" i="185"/>
  <c r="C11" i="163" s="1"/>
  <c r="AH4" i="184"/>
  <c r="C11" i="164" s="1"/>
  <c r="AH4" i="183"/>
  <c r="C10" i="163" s="1"/>
  <c r="AH4" i="182"/>
  <c r="C10" i="162" s="1"/>
  <c r="AH4" i="181"/>
  <c r="C10" i="164" s="1"/>
  <c r="AH4" i="180"/>
  <c r="C9" i="162" s="1"/>
  <c r="AH4" i="179"/>
  <c r="C9" i="163" s="1"/>
  <c r="AH4" i="178"/>
  <c r="C9" i="164" s="1"/>
  <c r="AH4" i="177"/>
  <c r="C8" i="163" s="1"/>
  <c r="AH4" i="176"/>
  <c r="C8" i="162" s="1"/>
  <c r="AH4" i="175"/>
  <c r="C8" i="164" s="1"/>
  <c r="AH4" i="174"/>
  <c r="C7" i="163" s="1"/>
  <c r="AH4" i="173"/>
  <c r="C7" i="162" s="1"/>
  <c r="AH4" i="172"/>
  <c r="C7" i="164" s="1"/>
  <c r="AH4" i="171"/>
  <c r="C6" i="163" s="1"/>
  <c r="AH4" i="170"/>
  <c r="C6" i="162" s="1"/>
  <c r="AH4" i="168"/>
  <c r="C6" i="164" s="1"/>
  <c r="AH4" i="167"/>
  <c r="C5" i="163" s="1"/>
  <c r="AH4" i="166"/>
  <c r="C5" i="162" s="1"/>
  <c r="AH4" i="165"/>
  <c r="C5" i="164" s="1"/>
  <c r="M18" i="164"/>
  <c r="L18" i="164"/>
  <c r="K18" i="164"/>
  <c r="J18" i="164"/>
  <c r="D16" i="164"/>
  <c r="M18" i="163"/>
  <c r="L18" i="163"/>
  <c r="K18" i="163"/>
  <c r="J18" i="163"/>
  <c r="D16" i="163"/>
  <c r="M18" i="162"/>
  <c r="L18" i="162"/>
  <c r="K18" i="162"/>
  <c r="J18" i="162"/>
  <c r="D16" i="162"/>
  <c r="AH4" i="161"/>
  <c r="C4" i="163" s="1"/>
  <c r="AH4" i="160"/>
  <c r="C4" i="162" s="1"/>
  <c r="AH4" i="159"/>
  <c r="C4" i="164" s="1"/>
  <c r="AH4" i="158"/>
  <c r="C15" i="123" s="1"/>
  <c r="E15" i="123" s="1"/>
  <c r="H15" i="123" s="1"/>
  <c r="AH4" i="157"/>
  <c r="C15" i="84" s="1"/>
  <c r="AH4" i="156"/>
  <c r="C15" i="124" s="1"/>
  <c r="G15" i="124" s="1"/>
  <c r="AH4" i="155"/>
  <c r="C14" i="84" s="1"/>
  <c r="AH4" i="154"/>
  <c r="C14" i="123" s="1"/>
  <c r="G14" i="123" s="1"/>
  <c r="AH4" i="153"/>
  <c r="C14" i="124" s="1"/>
  <c r="AH4" i="152"/>
  <c r="C13" i="123" s="1"/>
  <c r="E13" i="123" s="1"/>
  <c r="H13" i="123" s="1"/>
  <c r="AH4" i="151"/>
  <c r="C13" i="84" s="1"/>
  <c r="AH4" i="150"/>
  <c r="C13" i="124" s="1"/>
  <c r="G13" i="124" s="1"/>
  <c r="AH4" i="149"/>
  <c r="C12" i="123" s="1"/>
  <c r="AH4" i="148"/>
  <c r="C12" i="84" s="1"/>
  <c r="AH4" i="147"/>
  <c r="C12" i="124" s="1"/>
  <c r="AH4" i="146"/>
  <c r="C11" i="84" s="1"/>
  <c r="AH4" i="145"/>
  <c r="C11" i="123" s="1"/>
  <c r="AH4" i="144"/>
  <c r="C11" i="124" s="1"/>
  <c r="G11" i="124" s="1"/>
  <c r="AH4" i="143"/>
  <c r="C10" i="123" s="1"/>
  <c r="AH4" i="142"/>
  <c r="C10" i="84" s="1"/>
  <c r="AH4" i="141"/>
  <c r="C10" i="124" s="1"/>
  <c r="AH4" i="140"/>
  <c r="C9" i="124" s="1"/>
  <c r="G9" i="124" s="1"/>
  <c r="AH4" i="139"/>
  <c r="C9" i="84" s="1"/>
  <c r="AH4" i="138"/>
  <c r="C9" i="123" s="1"/>
  <c r="E9" i="123" s="1"/>
  <c r="H9" i="123" s="1"/>
  <c r="AH4" i="137"/>
  <c r="C8" i="124" s="1"/>
  <c r="AH4" i="136"/>
  <c r="C8" i="84" s="1"/>
  <c r="AH4" i="135"/>
  <c r="C8" i="123" s="1"/>
  <c r="AH4" i="134"/>
  <c r="C7" i="124" s="1"/>
  <c r="G7" i="124" s="1"/>
  <c r="AH4" i="133"/>
  <c r="C7" i="84" s="1"/>
  <c r="AH4" i="132"/>
  <c r="C7" i="123" s="1"/>
  <c r="E7" i="123" s="1"/>
  <c r="H7" i="123" s="1"/>
  <c r="AH4" i="131"/>
  <c r="C6" i="124" s="1"/>
  <c r="AH4" i="130"/>
  <c r="C6" i="84" s="1"/>
  <c r="AH4" i="129"/>
  <c r="C6" i="123" s="1"/>
  <c r="E6" i="123" s="1"/>
  <c r="H6" i="123" s="1"/>
  <c r="AH4" i="128"/>
  <c r="C5" i="124" s="1"/>
  <c r="G5" i="124" s="1"/>
  <c r="AH4" i="127"/>
  <c r="C5" i="123" s="1"/>
  <c r="G5" i="123" s="1"/>
  <c r="AH4" i="126"/>
  <c r="C5" i="84" s="1"/>
  <c r="M18" i="125"/>
  <c r="L18" i="125"/>
  <c r="K18" i="125"/>
  <c r="J18" i="125"/>
  <c r="D16" i="125"/>
  <c r="M18" i="124"/>
  <c r="L18" i="124"/>
  <c r="K18" i="124"/>
  <c r="J18" i="124"/>
  <c r="D16" i="124"/>
  <c r="E15" i="124"/>
  <c r="H15" i="124" s="1"/>
  <c r="G14" i="124"/>
  <c r="E14" i="124"/>
  <c r="H14" i="124" s="1"/>
  <c r="F14" i="124"/>
  <c r="E13" i="124"/>
  <c r="H13" i="124" s="1"/>
  <c r="G12" i="124"/>
  <c r="E12" i="124"/>
  <c r="H12" i="124" s="1"/>
  <c r="F12" i="124"/>
  <c r="E11" i="124"/>
  <c r="H11" i="124" s="1"/>
  <c r="G10" i="124"/>
  <c r="E10" i="124"/>
  <c r="H10" i="124" s="1"/>
  <c r="F10" i="124"/>
  <c r="E9" i="124"/>
  <c r="H9" i="124" s="1"/>
  <c r="G8" i="124"/>
  <c r="E8" i="124"/>
  <c r="H8" i="124" s="1"/>
  <c r="F8" i="124"/>
  <c r="E7" i="124"/>
  <c r="H7" i="124" s="1"/>
  <c r="G6" i="124"/>
  <c r="E6" i="124"/>
  <c r="H6" i="124" s="1"/>
  <c r="F5" i="124"/>
  <c r="M18" i="123"/>
  <c r="L18" i="123"/>
  <c r="K18" i="123"/>
  <c r="J18" i="123"/>
  <c r="D16" i="123"/>
  <c r="G15" i="123"/>
  <c r="F15" i="123"/>
  <c r="E14" i="123"/>
  <c r="H14" i="123" s="1"/>
  <c r="G13" i="123"/>
  <c r="F13" i="123"/>
  <c r="G12" i="123"/>
  <c r="E12" i="123"/>
  <c r="H12" i="123" s="1"/>
  <c r="F12" i="123"/>
  <c r="G11" i="123"/>
  <c r="E11" i="123"/>
  <c r="H11" i="123" s="1"/>
  <c r="F11" i="123"/>
  <c r="G10" i="123"/>
  <c r="E10" i="123"/>
  <c r="H10" i="123" s="1"/>
  <c r="F10" i="123"/>
  <c r="G9" i="123"/>
  <c r="F9" i="123"/>
  <c r="G8" i="123"/>
  <c r="E8" i="123"/>
  <c r="H8" i="123" s="1"/>
  <c r="F8" i="123"/>
  <c r="G7" i="123"/>
  <c r="F7" i="123"/>
  <c r="G6" i="123"/>
  <c r="F6" i="123"/>
  <c r="E5" i="123"/>
  <c r="H5" i="123" s="1"/>
  <c r="F5" i="123"/>
  <c r="AH4" i="122"/>
  <c r="C4" i="124" s="1"/>
  <c r="AH4" i="121"/>
  <c r="C4" i="84" s="1"/>
  <c r="AH4" i="120"/>
  <c r="C4" i="123" s="1"/>
  <c r="AH4" i="119"/>
  <c r="C15" i="91" s="1"/>
  <c r="AH4" i="118"/>
  <c r="C15" i="125" s="1"/>
  <c r="AH4" i="117"/>
  <c r="C15" i="85" s="1"/>
  <c r="AH4" i="116"/>
  <c r="C14" i="85" s="1"/>
  <c r="AH4" i="115"/>
  <c r="C14" i="125" s="1"/>
  <c r="G14" i="125" s="1"/>
  <c r="AH4" i="114"/>
  <c r="C14" i="91" s="1"/>
  <c r="AH4" i="113"/>
  <c r="C13" i="125" s="1"/>
  <c r="G13" i="125" s="1"/>
  <c r="AH4" i="112"/>
  <c r="C13" i="85" s="1"/>
  <c r="AH4" i="111"/>
  <c r="C13" i="91" s="1"/>
  <c r="AH4" i="110"/>
  <c r="C12" i="125" s="1"/>
  <c r="AH4" i="109"/>
  <c r="C12" i="85" s="1"/>
  <c r="AH4" i="108"/>
  <c r="C12" i="91" s="1"/>
  <c r="AH4" i="107"/>
  <c r="C11" i="125" s="1"/>
  <c r="AH4" i="105"/>
  <c r="C11" i="85" s="1"/>
  <c r="AH4" i="104"/>
  <c r="C11" i="91" s="1"/>
  <c r="AH4" i="103"/>
  <c r="C10" i="125" s="1"/>
  <c r="AH4" i="102"/>
  <c r="C10" i="85" s="1"/>
  <c r="AH4" i="101"/>
  <c r="C10" i="91" s="1"/>
  <c r="AH4" i="100"/>
  <c r="C9" i="125" s="1"/>
  <c r="AH4" i="99"/>
  <c r="C9" i="85" s="1"/>
  <c r="AH4" i="98"/>
  <c r="C9" i="91" s="1"/>
  <c r="AH4" i="97"/>
  <c r="C8" i="125" s="1"/>
  <c r="AH4" i="96"/>
  <c r="C8" i="91" s="1"/>
  <c r="AH4" i="95"/>
  <c r="C8" i="85" s="1"/>
  <c r="H32" i="65"/>
  <c r="D26" i="65"/>
  <c r="C26" i="65"/>
  <c r="E26" i="65" s="1"/>
  <c r="F26" i="65" s="1"/>
  <c r="I32" i="65" s="1"/>
  <c r="AH4" i="94"/>
  <c r="C7" i="91" s="1"/>
  <c r="AH4" i="93"/>
  <c r="C7" i="85" s="1"/>
  <c r="AH4" i="92"/>
  <c r="C7" i="125" s="1"/>
  <c r="F14" i="123" l="1"/>
  <c r="F7" i="124"/>
  <c r="F9" i="124"/>
  <c r="F11" i="124"/>
  <c r="F13" i="124"/>
  <c r="F15" i="124"/>
  <c r="C4" i="204"/>
  <c r="C16" i="204" s="1"/>
  <c r="C16" i="241"/>
  <c r="G4" i="241"/>
  <c r="F4" i="241"/>
  <c r="E4" i="241"/>
  <c r="G5" i="241"/>
  <c r="F5" i="241"/>
  <c r="E5" i="241"/>
  <c r="G6" i="241"/>
  <c r="F6" i="241"/>
  <c r="E6" i="241"/>
  <c r="G7" i="241"/>
  <c r="F7" i="241"/>
  <c r="E7" i="241"/>
  <c r="G8" i="241"/>
  <c r="F8" i="241"/>
  <c r="E8" i="241"/>
  <c r="G9" i="241"/>
  <c r="F9" i="241"/>
  <c r="E9" i="241"/>
  <c r="G10" i="241"/>
  <c r="F10" i="241"/>
  <c r="E10" i="241"/>
  <c r="G11" i="241"/>
  <c r="F11" i="241"/>
  <c r="E11" i="241"/>
  <c r="G12" i="241"/>
  <c r="F12" i="241"/>
  <c r="E12" i="241"/>
  <c r="G13" i="241"/>
  <c r="F13" i="241"/>
  <c r="E13" i="241"/>
  <c r="G14" i="241"/>
  <c r="F14" i="241"/>
  <c r="E14" i="241"/>
  <c r="G15" i="241"/>
  <c r="F15" i="241"/>
  <c r="E15" i="241"/>
  <c r="C4" i="201"/>
  <c r="G4" i="201" s="1"/>
  <c r="C16" i="240"/>
  <c r="G4" i="240"/>
  <c r="F4" i="240"/>
  <c r="E4" i="240"/>
  <c r="G5" i="240"/>
  <c r="F5" i="240"/>
  <c r="E5" i="240"/>
  <c r="G6" i="240"/>
  <c r="F6" i="240"/>
  <c r="E6" i="240"/>
  <c r="G7" i="240"/>
  <c r="F7" i="240"/>
  <c r="E7" i="240"/>
  <c r="G8" i="240"/>
  <c r="F8" i="240"/>
  <c r="E8" i="240"/>
  <c r="G9" i="240"/>
  <c r="F9" i="240"/>
  <c r="E9" i="240"/>
  <c r="G10" i="240"/>
  <c r="F10" i="240"/>
  <c r="E10" i="240"/>
  <c r="G11" i="240"/>
  <c r="F11" i="240"/>
  <c r="E11" i="240"/>
  <c r="G12" i="240"/>
  <c r="F12" i="240"/>
  <c r="E12" i="240"/>
  <c r="G13" i="240"/>
  <c r="F13" i="240"/>
  <c r="E13" i="240"/>
  <c r="G14" i="240"/>
  <c r="F14" i="240"/>
  <c r="E14" i="240"/>
  <c r="G15" i="240"/>
  <c r="F15" i="240"/>
  <c r="E15" i="240"/>
  <c r="C16" i="239"/>
  <c r="G4" i="239"/>
  <c r="F4" i="239"/>
  <c r="E4" i="239"/>
  <c r="G5" i="239"/>
  <c r="F5" i="239"/>
  <c r="E5" i="239"/>
  <c r="G6" i="239"/>
  <c r="F6" i="239"/>
  <c r="E6" i="239"/>
  <c r="G7" i="239"/>
  <c r="F7" i="239"/>
  <c r="E7" i="239"/>
  <c r="G8" i="239"/>
  <c r="F8" i="239"/>
  <c r="E8" i="239"/>
  <c r="G9" i="239"/>
  <c r="F9" i="239"/>
  <c r="E9" i="239"/>
  <c r="G10" i="239"/>
  <c r="F10" i="239"/>
  <c r="E10" i="239"/>
  <c r="G11" i="239"/>
  <c r="F11" i="239"/>
  <c r="E11" i="239"/>
  <c r="G12" i="239"/>
  <c r="F12" i="239"/>
  <c r="E12" i="239"/>
  <c r="G13" i="239"/>
  <c r="F13" i="239"/>
  <c r="E13" i="239"/>
  <c r="G14" i="239"/>
  <c r="F14" i="239"/>
  <c r="E14" i="239"/>
  <c r="G15" i="239"/>
  <c r="F15" i="239"/>
  <c r="E15" i="239"/>
  <c r="G4" i="204"/>
  <c r="E4" i="204"/>
  <c r="G5" i="204"/>
  <c r="F5" i="204"/>
  <c r="E5" i="204"/>
  <c r="G6" i="204"/>
  <c r="F6" i="204"/>
  <c r="E6" i="204"/>
  <c r="G7" i="204"/>
  <c r="F7" i="204"/>
  <c r="E7" i="204"/>
  <c r="G8" i="204"/>
  <c r="F8" i="204"/>
  <c r="E8" i="204"/>
  <c r="G9" i="204"/>
  <c r="F9" i="204"/>
  <c r="E9" i="204"/>
  <c r="G10" i="204"/>
  <c r="F10" i="204"/>
  <c r="E10" i="204"/>
  <c r="G11" i="204"/>
  <c r="F11" i="204"/>
  <c r="E11" i="204"/>
  <c r="G12" i="204"/>
  <c r="F12" i="204"/>
  <c r="E12" i="204"/>
  <c r="G13" i="204"/>
  <c r="F13" i="204"/>
  <c r="E13" i="204"/>
  <c r="G14" i="204"/>
  <c r="F14" i="204"/>
  <c r="E14" i="204"/>
  <c r="G15" i="204"/>
  <c r="F15" i="204"/>
  <c r="E15" i="204"/>
  <c r="C16" i="201"/>
  <c r="F4" i="201"/>
  <c r="G5" i="201"/>
  <c r="F5" i="201"/>
  <c r="E5" i="201"/>
  <c r="G6" i="201"/>
  <c r="F6" i="201"/>
  <c r="E6" i="201"/>
  <c r="G7" i="201"/>
  <c r="F7" i="201"/>
  <c r="E7" i="201"/>
  <c r="G8" i="201"/>
  <c r="F8" i="201"/>
  <c r="E8" i="201"/>
  <c r="G9" i="201"/>
  <c r="F9" i="201"/>
  <c r="E9" i="201"/>
  <c r="G10" i="201"/>
  <c r="F10" i="201"/>
  <c r="E10" i="201"/>
  <c r="G11" i="201"/>
  <c r="F11" i="201"/>
  <c r="E11" i="201"/>
  <c r="G12" i="201"/>
  <c r="F12" i="201"/>
  <c r="E12" i="201"/>
  <c r="G13" i="201"/>
  <c r="F13" i="201"/>
  <c r="E13" i="201"/>
  <c r="G14" i="201"/>
  <c r="F14" i="201"/>
  <c r="E14" i="201"/>
  <c r="G15" i="201"/>
  <c r="F15" i="201"/>
  <c r="E15" i="201"/>
  <c r="C16" i="199"/>
  <c r="G4" i="199"/>
  <c r="F4" i="199"/>
  <c r="E4" i="199"/>
  <c r="G5" i="199"/>
  <c r="F5" i="199"/>
  <c r="E5" i="199"/>
  <c r="G6" i="199"/>
  <c r="F6" i="199"/>
  <c r="E6" i="199"/>
  <c r="G7" i="199"/>
  <c r="F7" i="199"/>
  <c r="E7" i="199"/>
  <c r="G8" i="199"/>
  <c r="F8" i="199"/>
  <c r="E8" i="199"/>
  <c r="G9" i="199"/>
  <c r="F9" i="199"/>
  <c r="E9" i="199"/>
  <c r="G10" i="199"/>
  <c r="F10" i="199"/>
  <c r="E10" i="199"/>
  <c r="G11" i="199"/>
  <c r="F11" i="199"/>
  <c r="E11" i="199"/>
  <c r="G12" i="199"/>
  <c r="F12" i="199"/>
  <c r="E12" i="199"/>
  <c r="G13" i="199"/>
  <c r="F13" i="199"/>
  <c r="E13" i="199"/>
  <c r="G14" i="199"/>
  <c r="F14" i="199"/>
  <c r="E14" i="199"/>
  <c r="G15" i="199"/>
  <c r="F15" i="199"/>
  <c r="E15" i="199"/>
  <c r="G7" i="125"/>
  <c r="F7" i="125"/>
  <c r="F8" i="125"/>
  <c r="G8" i="125"/>
  <c r="F9" i="125"/>
  <c r="G9" i="125"/>
  <c r="E9" i="125"/>
  <c r="H9" i="125" s="1"/>
  <c r="G10" i="125"/>
  <c r="F10" i="125"/>
  <c r="F11" i="125"/>
  <c r="G11" i="125"/>
  <c r="E11" i="125"/>
  <c r="H11" i="125" s="1"/>
  <c r="F12" i="125"/>
  <c r="G12" i="125"/>
  <c r="E12" i="125"/>
  <c r="I12" i="125" s="1"/>
  <c r="G15" i="125"/>
  <c r="F15" i="125"/>
  <c r="G4" i="123"/>
  <c r="E4" i="123"/>
  <c r="E16" i="123" s="1"/>
  <c r="F4" i="124"/>
  <c r="G4" i="124"/>
  <c r="G16" i="124" s="1"/>
  <c r="E4" i="124"/>
  <c r="H4" i="124" s="1"/>
  <c r="C16" i="164"/>
  <c r="G4" i="164"/>
  <c r="F4" i="164"/>
  <c r="E4" i="164"/>
  <c r="G5" i="164"/>
  <c r="F5" i="164"/>
  <c r="E5" i="164"/>
  <c r="G6" i="164"/>
  <c r="F6" i="164"/>
  <c r="E6" i="164"/>
  <c r="G7" i="164"/>
  <c r="F7" i="164"/>
  <c r="E7" i="164"/>
  <c r="G8" i="164"/>
  <c r="F8" i="164"/>
  <c r="E8" i="164"/>
  <c r="G9" i="164"/>
  <c r="F9" i="164"/>
  <c r="E9" i="164"/>
  <c r="G10" i="164"/>
  <c r="F10" i="164"/>
  <c r="E10" i="164"/>
  <c r="G11" i="164"/>
  <c r="F11" i="164"/>
  <c r="E11" i="164"/>
  <c r="G12" i="164"/>
  <c r="F12" i="164"/>
  <c r="E12" i="164"/>
  <c r="G13" i="164"/>
  <c r="F13" i="164"/>
  <c r="E13" i="164"/>
  <c r="G14" i="164"/>
  <c r="F14" i="164"/>
  <c r="E14" i="164"/>
  <c r="G15" i="164"/>
  <c r="F15" i="164"/>
  <c r="E15" i="164"/>
  <c r="C16" i="163"/>
  <c r="G4" i="163"/>
  <c r="F4" i="163"/>
  <c r="E4" i="163"/>
  <c r="G5" i="163"/>
  <c r="F5" i="163"/>
  <c r="E5" i="163"/>
  <c r="G6" i="163"/>
  <c r="F6" i="163"/>
  <c r="E6" i="163"/>
  <c r="G7" i="163"/>
  <c r="F7" i="163"/>
  <c r="E7" i="163"/>
  <c r="G8" i="163"/>
  <c r="F8" i="163"/>
  <c r="E8" i="163"/>
  <c r="G9" i="163"/>
  <c r="F9" i="163"/>
  <c r="E9" i="163"/>
  <c r="G10" i="163"/>
  <c r="F10" i="163"/>
  <c r="E10" i="163"/>
  <c r="G11" i="163"/>
  <c r="F11" i="163"/>
  <c r="E11" i="163"/>
  <c r="G12" i="163"/>
  <c r="F12" i="163"/>
  <c r="E12" i="163"/>
  <c r="G13" i="163"/>
  <c r="F13" i="163"/>
  <c r="E13" i="163"/>
  <c r="G14" i="163"/>
  <c r="F14" i="163"/>
  <c r="E14" i="163"/>
  <c r="G15" i="163"/>
  <c r="F15" i="163"/>
  <c r="E15" i="163"/>
  <c r="C16" i="162"/>
  <c r="G4" i="162"/>
  <c r="F4" i="162"/>
  <c r="E4" i="162"/>
  <c r="G5" i="162"/>
  <c r="F5" i="162"/>
  <c r="E5" i="162"/>
  <c r="G6" i="162"/>
  <c r="F6" i="162"/>
  <c r="E6" i="162"/>
  <c r="G7" i="162"/>
  <c r="F7" i="162"/>
  <c r="E7" i="162"/>
  <c r="G8" i="162"/>
  <c r="F8" i="162"/>
  <c r="E8" i="162"/>
  <c r="G9" i="162"/>
  <c r="F9" i="162"/>
  <c r="E9" i="162"/>
  <c r="G10" i="162"/>
  <c r="F10" i="162"/>
  <c r="E10" i="162"/>
  <c r="G11" i="162"/>
  <c r="F11" i="162"/>
  <c r="E11" i="162"/>
  <c r="G12" i="162"/>
  <c r="F12" i="162"/>
  <c r="E12" i="162"/>
  <c r="G13" i="162"/>
  <c r="F13" i="162"/>
  <c r="E13" i="162"/>
  <c r="G14" i="162"/>
  <c r="F14" i="162"/>
  <c r="E14" i="162"/>
  <c r="G15" i="162"/>
  <c r="F15" i="162"/>
  <c r="E15" i="162"/>
  <c r="E5" i="124"/>
  <c r="H5" i="124" s="1"/>
  <c r="F13" i="125"/>
  <c r="E15" i="125"/>
  <c r="H15" i="125" s="1"/>
  <c r="F14" i="125"/>
  <c r="E13" i="125"/>
  <c r="H13" i="125" s="1"/>
  <c r="E8" i="125"/>
  <c r="I8" i="125" s="1"/>
  <c r="E7" i="125"/>
  <c r="H7" i="125" s="1"/>
  <c r="H8" i="125"/>
  <c r="E10" i="125"/>
  <c r="E14" i="125"/>
  <c r="I9" i="125"/>
  <c r="I13" i="125"/>
  <c r="C16" i="124"/>
  <c r="I6" i="124"/>
  <c r="I7" i="124"/>
  <c r="I8" i="124"/>
  <c r="I9" i="124"/>
  <c r="I10" i="124"/>
  <c r="I11" i="124"/>
  <c r="I12" i="124"/>
  <c r="I13" i="124"/>
  <c r="I14" i="124"/>
  <c r="I15" i="124"/>
  <c r="I4" i="124"/>
  <c r="F6" i="124"/>
  <c r="G16" i="123"/>
  <c r="C16" i="123"/>
  <c r="I5" i="123"/>
  <c r="I6" i="123"/>
  <c r="I7" i="123"/>
  <c r="I8" i="123"/>
  <c r="I9" i="123"/>
  <c r="I10" i="123"/>
  <c r="I11" i="123"/>
  <c r="I12" i="123"/>
  <c r="I13" i="123"/>
  <c r="I14" i="123"/>
  <c r="I15" i="123"/>
  <c r="F4" i="123"/>
  <c r="F16" i="123" s="1"/>
  <c r="H4" i="123"/>
  <c r="H16" i="123" s="1"/>
  <c r="E33" i="65"/>
  <c r="G33" i="65"/>
  <c r="D33" i="65"/>
  <c r="F33" i="65"/>
  <c r="C33" i="65"/>
  <c r="M18" i="91"/>
  <c r="L18" i="91"/>
  <c r="K18" i="91"/>
  <c r="J18" i="91"/>
  <c r="D16" i="91"/>
  <c r="G15" i="91"/>
  <c r="F15" i="91"/>
  <c r="E15" i="91"/>
  <c r="H15" i="91" s="1"/>
  <c r="G14" i="91"/>
  <c r="F14" i="91"/>
  <c r="E14" i="91"/>
  <c r="I14" i="91" s="1"/>
  <c r="G13" i="91"/>
  <c r="F13" i="91"/>
  <c r="E13" i="91"/>
  <c r="H13" i="91" s="1"/>
  <c r="G12" i="91"/>
  <c r="F12" i="91"/>
  <c r="E12" i="91"/>
  <c r="I12" i="91" s="1"/>
  <c r="G11" i="91"/>
  <c r="F11" i="91"/>
  <c r="E11" i="91"/>
  <c r="H11" i="91" s="1"/>
  <c r="G10" i="91"/>
  <c r="F10" i="91"/>
  <c r="E10" i="91"/>
  <c r="I10" i="91" s="1"/>
  <c r="G9" i="91"/>
  <c r="F9" i="91"/>
  <c r="E9" i="91"/>
  <c r="H9" i="91" s="1"/>
  <c r="G8" i="91"/>
  <c r="F8" i="91"/>
  <c r="E8" i="91"/>
  <c r="G7" i="91"/>
  <c r="F7" i="91"/>
  <c r="E7" i="91"/>
  <c r="H7" i="91" s="1"/>
  <c r="G5" i="91"/>
  <c r="AH4" i="90"/>
  <c r="C6" i="91" s="1"/>
  <c r="G6" i="91" s="1"/>
  <c r="E6" i="84"/>
  <c r="H6" i="84" s="1"/>
  <c r="AH4" i="89"/>
  <c r="C6" i="125" s="1"/>
  <c r="AH4" i="88"/>
  <c r="C6" i="85" s="1"/>
  <c r="AH4" i="87"/>
  <c r="C5" i="85" s="1"/>
  <c r="AH4" i="86"/>
  <c r="G6" i="84"/>
  <c r="E7" i="84"/>
  <c r="H7" i="84" s="1"/>
  <c r="F7" i="84"/>
  <c r="G7" i="84"/>
  <c r="E8" i="84"/>
  <c r="H8" i="84" s="1"/>
  <c r="F8" i="84"/>
  <c r="G8" i="84"/>
  <c r="E9" i="84"/>
  <c r="H9" i="84" s="1"/>
  <c r="F9" i="84"/>
  <c r="G9" i="84"/>
  <c r="E10" i="84"/>
  <c r="H10" i="84" s="1"/>
  <c r="F10" i="84"/>
  <c r="G10" i="84"/>
  <c r="E11" i="84"/>
  <c r="H11" i="84" s="1"/>
  <c r="F11" i="84"/>
  <c r="G11" i="84"/>
  <c r="E12" i="84"/>
  <c r="H12" i="84" s="1"/>
  <c r="F12" i="84"/>
  <c r="G12" i="84"/>
  <c r="E13" i="84"/>
  <c r="H13" i="84" s="1"/>
  <c r="F13" i="84"/>
  <c r="G13" i="84"/>
  <c r="E14" i="84"/>
  <c r="H14" i="84" s="1"/>
  <c r="F14" i="84"/>
  <c r="G14" i="84"/>
  <c r="E15" i="84"/>
  <c r="H15" i="84" s="1"/>
  <c r="F15" i="84"/>
  <c r="G15" i="84"/>
  <c r="M18" i="85"/>
  <c r="L18" i="85"/>
  <c r="K18" i="85"/>
  <c r="J18" i="85"/>
  <c r="D16" i="85"/>
  <c r="G15" i="85"/>
  <c r="E15" i="85"/>
  <c r="H15" i="85" s="1"/>
  <c r="F15" i="85"/>
  <c r="G14" i="85"/>
  <c r="E14" i="85"/>
  <c r="H14" i="85" s="1"/>
  <c r="F14" i="85"/>
  <c r="G13" i="85"/>
  <c r="E13" i="85"/>
  <c r="H13" i="85" s="1"/>
  <c r="F13" i="85"/>
  <c r="G12" i="85"/>
  <c r="E12" i="85"/>
  <c r="H12" i="85" s="1"/>
  <c r="F12" i="85"/>
  <c r="G11" i="85"/>
  <c r="E11" i="85"/>
  <c r="H11" i="85" s="1"/>
  <c r="F11" i="85"/>
  <c r="G10" i="85"/>
  <c r="E10" i="85"/>
  <c r="H10" i="85" s="1"/>
  <c r="F10" i="85"/>
  <c r="G9" i="85"/>
  <c r="E9" i="85"/>
  <c r="H9" i="85" s="1"/>
  <c r="F9" i="85"/>
  <c r="G8" i="85"/>
  <c r="E8" i="85"/>
  <c r="H8" i="85" s="1"/>
  <c r="F8" i="85"/>
  <c r="G7" i="85"/>
  <c r="E7" i="85"/>
  <c r="H7" i="85" s="1"/>
  <c r="F7" i="85"/>
  <c r="M18" i="84"/>
  <c r="L18" i="84"/>
  <c r="K18" i="84"/>
  <c r="J18" i="84"/>
  <c r="D16" i="84"/>
  <c r="AH4" i="83"/>
  <c r="C4" i="125" s="1"/>
  <c r="AH4" i="82"/>
  <c r="C4" i="85" s="1"/>
  <c r="AH4" i="81"/>
  <c r="C15" i="58" s="1"/>
  <c r="AH4" i="80"/>
  <c r="C15" i="59" s="1"/>
  <c r="AH4" i="79"/>
  <c r="C14" i="58" s="1"/>
  <c r="AH4" i="78"/>
  <c r="C14" i="59" s="1"/>
  <c r="I11" i="125" l="1"/>
  <c r="I4" i="123"/>
  <c r="I7" i="125"/>
  <c r="H12" i="125"/>
  <c r="H16" i="124"/>
  <c r="E4" i="201"/>
  <c r="F4" i="204"/>
  <c r="I15" i="84"/>
  <c r="F16" i="124"/>
  <c r="I15" i="241"/>
  <c r="H15" i="241"/>
  <c r="I14" i="241"/>
  <c r="H14" i="241"/>
  <c r="I13" i="241"/>
  <c r="H13" i="241"/>
  <c r="I12" i="241"/>
  <c r="H12" i="241"/>
  <c r="I11" i="241"/>
  <c r="H11" i="241"/>
  <c r="I10" i="241"/>
  <c r="H10" i="241"/>
  <c r="I9" i="241"/>
  <c r="H9" i="241"/>
  <c r="I8" i="241"/>
  <c r="H8" i="241"/>
  <c r="I7" i="241"/>
  <c r="H7" i="241"/>
  <c r="I6" i="241"/>
  <c r="H6" i="241"/>
  <c r="I5" i="241"/>
  <c r="H5" i="241"/>
  <c r="E16" i="241"/>
  <c r="I4" i="241"/>
  <c r="H4" i="241"/>
  <c r="F16" i="241"/>
  <c r="G16" i="241"/>
  <c r="I15" i="240"/>
  <c r="H15" i="240"/>
  <c r="I14" i="240"/>
  <c r="H14" i="240"/>
  <c r="I13" i="240"/>
  <c r="H13" i="240"/>
  <c r="I12" i="240"/>
  <c r="H12" i="240"/>
  <c r="I11" i="240"/>
  <c r="H11" i="240"/>
  <c r="I10" i="240"/>
  <c r="H10" i="240"/>
  <c r="I9" i="240"/>
  <c r="H9" i="240"/>
  <c r="I8" i="240"/>
  <c r="H8" i="240"/>
  <c r="I7" i="240"/>
  <c r="H7" i="240"/>
  <c r="I6" i="240"/>
  <c r="H6" i="240"/>
  <c r="I5" i="240"/>
  <c r="H5" i="240"/>
  <c r="E16" i="240"/>
  <c r="I4" i="240"/>
  <c r="H4" i="240"/>
  <c r="F16" i="240"/>
  <c r="G16" i="240"/>
  <c r="I15" i="239"/>
  <c r="H15" i="239"/>
  <c r="I14" i="239"/>
  <c r="H14" i="239"/>
  <c r="I13" i="239"/>
  <c r="H13" i="239"/>
  <c r="I12" i="239"/>
  <c r="H12" i="239"/>
  <c r="I11" i="239"/>
  <c r="H11" i="239"/>
  <c r="I10" i="239"/>
  <c r="H10" i="239"/>
  <c r="I9" i="239"/>
  <c r="H9" i="239"/>
  <c r="I8" i="239"/>
  <c r="H8" i="239"/>
  <c r="I7" i="239"/>
  <c r="H7" i="239"/>
  <c r="I6" i="239"/>
  <c r="H6" i="239"/>
  <c r="I5" i="239"/>
  <c r="H5" i="239"/>
  <c r="E16" i="239"/>
  <c r="I4" i="239"/>
  <c r="H4" i="239"/>
  <c r="F16" i="239"/>
  <c r="G16" i="239"/>
  <c r="I15" i="204"/>
  <c r="H15" i="204"/>
  <c r="I14" i="204"/>
  <c r="H14" i="204"/>
  <c r="I13" i="204"/>
  <c r="H13" i="204"/>
  <c r="I12" i="204"/>
  <c r="H12" i="204"/>
  <c r="I11" i="204"/>
  <c r="H11" i="204"/>
  <c r="I10" i="204"/>
  <c r="H10" i="204"/>
  <c r="I9" i="204"/>
  <c r="H9" i="204"/>
  <c r="I8" i="204"/>
  <c r="H8" i="204"/>
  <c r="I7" i="204"/>
  <c r="H7" i="204"/>
  <c r="I6" i="204"/>
  <c r="H6" i="204"/>
  <c r="I5" i="204"/>
  <c r="H5" i="204"/>
  <c r="E16" i="204"/>
  <c r="I4" i="204"/>
  <c r="H4" i="204"/>
  <c r="F16" i="204"/>
  <c r="G16" i="204"/>
  <c r="I15" i="201"/>
  <c r="H15" i="201"/>
  <c r="I14" i="201"/>
  <c r="H14" i="201"/>
  <c r="I13" i="201"/>
  <c r="H13" i="201"/>
  <c r="I12" i="201"/>
  <c r="H12" i="201"/>
  <c r="I11" i="201"/>
  <c r="H11" i="201"/>
  <c r="I10" i="201"/>
  <c r="H10" i="201"/>
  <c r="I9" i="201"/>
  <c r="H9" i="201"/>
  <c r="I8" i="201"/>
  <c r="H8" i="201"/>
  <c r="I7" i="201"/>
  <c r="H7" i="201"/>
  <c r="I6" i="201"/>
  <c r="H6" i="201"/>
  <c r="I5" i="201"/>
  <c r="H5" i="201"/>
  <c r="E16" i="201"/>
  <c r="I4" i="201"/>
  <c r="H4" i="201"/>
  <c r="F16" i="201"/>
  <c r="G16" i="201"/>
  <c r="I15" i="199"/>
  <c r="H15" i="199"/>
  <c r="I14" i="199"/>
  <c r="H14" i="199"/>
  <c r="I13" i="199"/>
  <c r="H13" i="199"/>
  <c r="I12" i="199"/>
  <c r="H12" i="199"/>
  <c r="I11" i="199"/>
  <c r="H11" i="199"/>
  <c r="I10" i="199"/>
  <c r="H10" i="199"/>
  <c r="I9" i="199"/>
  <c r="H9" i="199"/>
  <c r="I8" i="199"/>
  <c r="H8" i="199"/>
  <c r="I7" i="199"/>
  <c r="H7" i="199"/>
  <c r="I6" i="199"/>
  <c r="H6" i="199"/>
  <c r="I5" i="199"/>
  <c r="H5" i="199"/>
  <c r="E16" i="199"/>
  <c r="I4" i="199"/>
  <c r="H4" i="199"/>
  <c r="F16" i="199"/>
  <c r="G16" i="199"/>
  <c r="E4" i="85"/>
  <c r="G4" i="85"/>
  <c r="F4" i="125"/>
  <c r="E4" i="125"/>
  <c r="I4" i="125" s="1"/>
  <c r="G4" i="125"/>
  <c r="E5" i="84"/>
  <c r="C5" i="125"/>
  <c r="G6" i="125"/>
  <c r="F6" i="125"/>
  <c r="E6" i="125"/>
  <c r="I6" i="125" s="1"/>
  <c r="I8" i="91"/>
  <c r="H8" i="91"/>
  <c r="I15" i="164"/>
  <c r="H15" i="164"/>
  <c r="I14" i="164"/>
  <c r="H14" i="164"/>
  <c r="I13" i="164"/>
  <c r="H13" i="164"/>
  <c r="I12" i="164"/>
  <c r="H12" i="164"/>
  <c r="I11" i="164"/>
  <c r="H11" i="164"/>
  <c r="I10" i="164"/>
  <c r="H10" i="164"/>
  <c r="I9" i="164"/>
  <c r="H9" i="164"/>
  <c r="I8" i="164"/>
  <c r="H8" i="164"/>
  <c r="I7" i="164"/>
  <c r="H7" i="164"/>
  <c r="I6" i="164"/>
  <c r="H6" i="164"/>
  <c r="I5" i="164"/>
  <c r="H5" i="164"/>
  <c r="E16" i="164"/>
  <c r="I4" i="164"/>
  <c r="H4" i="164"/>
  <c r="F16" i="164"/>
  <c r="G16" i="164"/>
  <c r="I15" i="163"/>
  <c r="H15" i="163"/>
  <c r="I14" i="163"/>
  <c r="H14" i="163"/>
  <c r="I13" i="163"/>
  <c r="H13" i="163"/>
  <c r="I12" i="163"/>
  <c r="H12" i="163"/>
  <c r="I11" i="163"/>
  <c r="H11" i="163"/>
  <c r="I10" i="163"/>
  <c r="H10" i="163"/>
  <c r="I9" i="163"/>
  <c r="H9" i="163"/>
  <c r="I8" i="163"/>
  <c r="H8" i="163"/>
  <c r="I7" i="163"/>
  <c r="H7" i="163"/>
  <c r="I6" i="163"/>
  <c r="H6" i="163"/>
  <c r="I5" i="163"/>
  <c r="H5" i="163"/>
  <c r="E16" i="163"/>
  <c r="I4" i="163"/>
  <c r="H4" i="163"/>
  <c r="F16" i="163"/>
  <c r="G16" i="163"/>
  <c r="I15" i="162"/>
  <c r="H15" i="162"/>
  <c r="I14" i="162"/>
  <c r="H14" i="162"/>
  <c r="I13" i="162"/>
  <c r="H13" i="162"/>
  <c r="I12" i="162"/>
  <c r="H12" i="162"/>
  <c r="I11" i="162"/>
  <c r="H11" i="162"/>
  <c r="I10" i="162"/>
  <c r="H10" i="162"/>
  <c r="I9" i="162"/>
  <c r="H9" i="162"/>
  <c r="I8" i="162"/>
  <c r="H8" i="162"/>
  <c r="I7" i="162"/>
  <c r="H7" i="162"/>
  <c r="I6" i="162"/>
  <c r="H6" i="162"/>
  <c r="I5" i="162"/>
  <c r="H5" i="162"/>
  <c r="E16" i="162"/>
  <c r="I4" i="162"/>
  <c r="H4" i="162"/>
  <c r="F16" i="162"/>
  <c r="G16" i="162"/>
  <c r="I5" i="124"/>
  <c r="I16" i="124" s="1"/>
  <c r="E16" i="124"/>
  <c r="I15" i="125"/>
  <c r="I14" i="125"/>
  <c r="H14" i="125"/>
  <c r="I10" i="125"/>
  <c r="H10" i="125"/>
  <c r="H6" i="125"/>
  <c r="H4" i="125"/>
  <c r="I16" i="123"/>
  <c r="I13" i="84"/>
  <c r="I10" i="84"/>
  <c r="I7" i="84"/>
  <c r="H14" i="91"/>
  <c r="I14" i="84"/>
  <c r="E4" i="84"/>
  <c r="H4" i="84" s="1"/>
  <c r="H16" i="84" s="1"/>
  <c r="F4" i="84"/>
  <c r="G4" i="84"/>
  <c r="E6" i="85"/>
  <c r="H6" i="85" s="1"/>
  <c r="G6" i="85"/>
  <c r="F6" i="85"/>
  <c r="G5" i="85"/>
  <c r="G16" i="85" s="1"/>
  <c r="F5" i="85"/>
  <c r="E5" i="85"/>
  <c r="H5" i="85" s="1"/>
  <c r="C16" i="85"/>
  <c r="I12" i="84"/>
  <c r="F6" i="84"/>
  <c r="C16" i="91"/>
  <c r="H12" i="91"/>
  <c r="I11" i="84"/>
  <c r="H10" i="91"/>
  <c r="I9" i="84"/>
  <c r="I8" i="84"/>
  <c r="F4" i="91"/>
  <c r="F5" i="91"/>
  <c r="F6" i="91"/>
  <c r="I7" i="91"/>
  <c r="I9" i="91"/>
  <c r="I11" i="91"/>
  <c r="I13" i="91"/>
  <c r="I15" i="91"/>
  <c r="E4" i="91"/>
  <c r="G4" i="91"/>
  <c r="G16" i="91" s="1"/>
  <c r="E5" i="91"/>
  <c r="E6" i="91"/>
  <c r="I6" i="84"/>
  <c r="I4" i="84"/>
  <c r="H5" i="84"/>
  <c r="I5" i="84"/>
  <c r="F5" i="84"/>
  <c r="G5" i="84"/>
  <c r="C16" i="84"/>
  <c r="G16" i="84"/>
  <c r="I4" i="85"/>
  <c r="I5" i="85"/>
  <c r="I6" i="85"/>
  <c r="I7" i="85"/>
  <c r="I8" i="85"/>
  <c r="I9" i="85"/>
  <c r="I10" i="85"/>
  <c r="I11" i="85"/>
  <c r="I12" i="85"/>
  <c r="I13" i="85"/>
  <c r="I14" i="85"/>
  <c r="I15" i="85"/>
  <c r="F4" i="85"/>
  <c r="F16" i="85" s="1"/>
  <c r="H4" i="85"/>
  <c r="AH4" i="77"/>
  <c r="C13" i="58" s="1"/>
  <c r="AH4" i="76"/>
  <c r="C13" i="59" s="1"/>
  <c r="I16" i="162" l="1"/>
  <c r="H16" i="163"/>
  <c r="I16" i="164"/>
  <c r="H16" i="199"/>
  <c r="I16" i="201"/>
  <c r="H16" i="204"/>
  <c r="I16" i="239"/>
  <c r="H16" i="240"/>
  <c r="I16" i="241"/>
  <c r="H16" i="162"/>
  <c r="I16" i="163"/>
  <c r="H16" i="164"/>
  <c r="I16" i="199"/>
  <c r="H16" i="201"/>
  <c r="I16" i="204"/>
  <c r="H16" i="239"/>
  <c r="I16" i="240"/>
  <c r="H16" i="241"/>
  <c r="G5" i="125"/>
  <c r="F5" i="125"/>
  <c r="E5" i="125"/>
  <c r="C16" i="125"/>
  <c r="G16" i="125"/>
  <c r="F16" i="125"/>
  <c r="E16" i="84"/>
  <c r="H16" i="85"/>
  <c r="F16" i="84"/>
  <c r="E16" i="85"/>
  <c r="I6" i="91"/>
  <c r="H6" i="91"/>
  <c r="I5" i="91"/>
  <c r="H5" i="91"/>
  <c r="E16" i="91"/>
  <c r="I4" i="91"/>
  <c r="H4" i="91"/>
  <c r="F16" i="91"/>
  <c r="I16" i="85"/>
  <c r="I16" i="84"/>
  <c r="AH4" i="75"/>
  <c r="C12" i="58" s="1"/>
  <c r="AH4" i="74"/>
  <c r="C12" i="59" s="1"/>
  <c r="H5" i="125" l="1"/>
  <c r="H16" i="125" s="1"/>
  <c r="I5" i="125"/>
  <c r="I16" i="125" s="1"/>
  <c r="E16" i="125"/>
  <c r="I16" i="91"/>
  <c r="H16" i="91"/>
  <c r="AH4" i="73"/>
  <c r="C11" i="59" s="1"/>
  <c r="AH4" i="72"/>
  <c r="C11" i="58" s="1"/>
  <c r="AH4" i="71" l="1"/>
  <c r="C10" i="58" s="1"/>
  <c r="AH4" i="70"/>
  <c r="C10" i="59" s="1"/>
  <c r="AH4" i="68" l="1"/>
  <c r="C9" i="58" s="1"/>
  <c r="AH4" i="67" l="1"/>
  <c r="C8" i="59" s="1"/>
  <c r="AH4" i="66"/>
  <c r="C8" i="58" s="1"/>
  <c r="AH4" i="65" l="1"/>
  <c r="C7" i="59" s="1"/>
  <c r="AH4" i="64"/>
  <c r="C7" i="58" s="1"/>
  <c r="AH4" i="63" l="1"/>
  <c r="C6" i="59" s="1"/>
  <c r="AH4" i="62"/>
  <c r="C6" i="58" s="1"/>
  <c r="AH4" i="61" l="1"/>
  <c r="C5" i="59" s="1"/>
  <c r="AH4" i="60"/>
  <c r="C5" i="58" s="1"/>
  <c r="M18" i="59" l="1"/>
  <c r="L18" i="59"/>
  <c r="K18" i="59"/>
  <c r="J18" i="59"/>
  <c r="D16" i="59"/>
  <c r="G15" i="59"/>
  <c r="E15" i="59"/>
  <c r="H15" i="59" s="1"/>
  <c r="F15" i="59"/>
  <c r="G14" i="59"/>
  <c r="E14" i="59"/>
  <c r="H14" i="59" s="1"/>
  <c r="F14" i="59"/>
  <c r="G13" i="59"/>
  <c r="E13" i="59"/>
  <c r="H13" i="59" s="1"/>
  <c r="F13" i="59"/>
  <c r="G12" i="59"/>
  <c r="E12" i="59"/>
  <c r="H12" i="59" s="1"/>
  <c r="F12" i="59"/>
  <c r="G11" i="59"/>
  <c r="E11" i="59"/>
  <c r="H11" i="59" s="1"/>
  <c r="F11" i="59"/>
  <c r="G10" i="59"/>
  <c r="E10" i="59"/>
  <c r="H10" i="59" s="1"/>
  <c r="F10" i="59"/>
  <c r="G8" i="59"/>
  <c r="E8" i="59"/>
  <c r="H8" i="59" s="1"/>
  <c r="F8" i="59"/>
  <c r="G7" i="59"/>
  <c r="E7" i="59"/>
  <c r="H7" i="59" s="1"/>
  <c r="F7" i="59"/>
  <c r="G6" i="59"/>
  <c r="E6" i="59"/>
  <c r="H6" i="59" s="1"/>
  <c r="F6" i="59"/>
  <c r="G5" i="59"/>
  <c r="E5" i="59"/>
  <c r="H5" i="59" s="1"/>
  <c r="F5" i="59"/>
  <c r="M18" i="58"/>
  <c r="L18" i="58"/>
  <c r="K18" i="58"/>
  <c r="J18" i="58"/>
  <c r="D16" i="58"/>
  <c r="G15" i="58"/>
  <c r="E15" i="58"/>
  <c r="H15" i="58" s="1"/>
  <c r="F15" i="58"/>
  <c r="G14" i="58"/>
  <c r="E14" i="58"/>
  <c r="H14" i="58" s="1"/>
  <c r="F14" i="58"/>
  <c r="G13" i="58"/>
  <c r="E13" i="58"/>
  <c r="H13" i="58" s="1"/>
  <c r="F13" i="58"/>
  <c r="G12" i="58"/>
  <c r="E12" i="58"/>
  <c r="H12" i="58" s="1"/>
  <c r="F12" i="58"/>
  <c r="G11" i="58"/>
  <c r="E11" i="58"/>
  <c r="H11" i="58" s="1"/>
  <c r="F11" i="58"/>
  <c r="G10" i="58"/>
  <c r="E10" i="58"/>
  <c r="H10" i="58" s="1"/>
  <c r="F10" i="58"/>
  <c r="G9" i="58"/>
  <c r="E9" i="58"/>
  <c r="H9" i="58" s="1"/>
  <c r="F9" i="58"/>
  <c r="G8" i="58"/>
  <c r="E8" i="58"/>
  <c r="H8" i="58" s="1"/>
  <c r="F8" i="58"/>
  <c r="G7" i="58"/>
  <c r="E7" i="58"/>
  <c r="H7" i="58" s="1"/>
  <c r="F7" i="58"/>
  <c r="G6" i="58"/>
  <c r="E6" i="58"/>
  <c r="H6" i="58" s="1"/>
  <c r="F6" i="58"/>
  <c r="G5" i="58"/>
  <c r="E5" i="58"/>
  <c r="H5" i="58" s="1"/>
  <c r="F5" i="58"/>
  <c r="AH4" i="57"/>
  <c r="C4" i="59" s="1"/>
  <c r="AH4" i="56"/>
  <c r="C4" i="58" s="1"/>
  <c r="G4" i="59" l="1"/>
  <c r="E4" i="59"/>
  <c r="I4" i="59" s="1"/>
  <c r="G4" i="58"/>
  <c r="E4" i="58"/>
  <c r="I4" i="58" s="1"/>
  <c r="C16" i="58"/>
  <c r="E16" i="58"/>
  <c r="I5" i="59"/>
  <c r="I6" i="59"/>
  <c r="I7" i="59"/>
  <c r="I8" i="59"/>
  <c r="I10" i="59"/>
  <c r="I11" i="59"/>
  <c r="I12" i="59"/>
  <c r="I13" i="59"/>
  <c r="I14" i="59"/>
  <c r="I15" i="59"/>
  <c r="F4" i="59"/>
  <c r="G16" i="58"/>
  <c r="I5" i="58"/>
  <c r="I6" i="58"/>
  <c r="I7" i="58"/>
  <c r="I8" i="58"/>
  <c r="I9" i="58"/>
  <c r="I10" i="58"/>
  <c r="I11" i="58"/>
  <c r="I12" i="58"/>
  <c r="I13" i="58"/>
  <c r="I14" i="58"/>
  <c r="I15" i="58"/>
  <c r="F4" i="58"/>
  <c r="F16" i="58" s="1"/>
  <c r="AH7" i="55"/>
  <c r="AH6" i="55"/>
  <c r="AH5" i="55"/>
  <c r="C15" i="41" s="1"/>
  <c r="AH4" i="55"/>
  <c r="AH7" i="54"/>
  <c r="AH6" i="54"/>
  <c r="AH5" i="54"/>
  <c r="C15" i="29" s="1"/>
  <c r="AH4" i="54"/>
  <c r="H4" i="58" l="1"/>
  <c r="H16" i="58" s="1"/>
  <c r="H4" i="59"/>
  <c r="E15" i="29"/>
  <c r="G15" i="29"/>
  <c r="F15" i="29"/>
  <c r="E15" i="41"/>
  <c r="G15" i="41"/>
  <c r="F15" i="41"/>
  <c r="I16" i="58"/>
  <c r="AH7" i="53"/>
  <c r="AH6" i="53"/>
  <c r="AH5" i="53"/>
  <c r="C14" i="29" s="1"/>
  <c r="AH4" i="53"/>
  <c r="AH7" i="52"/>
  <c r="AH6" i="52"/>
  <c r="AH5" i="52"/>
  <c r="C14" i="41" s="1"/>
  <c r="AH4" i="52"/>
  <c r="F14" i="41" l="1"/>
  <c r="E14" i="41"/>
  <c r="G14" i="41"/>
  <c r="E14" i="29"/>
  <c r="G14" i="29"/>
  <c r="F14" i="29"/>
  <c r="I15" i="41"/>
  <c r="H15" i="41"/>
  <c r="I15" i="29"/>
  <c r="H15" i="29"/>
  <c r="AH7" i="51"/>
  <c r="AH6" i="51"/>
  <c r="AH5" i="51"/>
  <c r="C13" i="29" s="1"/>
  <c r="AH4" i="51"/>
  <c r="AH7" i="50"/>
  <c r="AH6" i="50"/>
  <c r="AH5" i="50"/>
  <c r="C13" i="41" s="1"/>
  <c r="AH4" i="50"/>
  <c r="I14" i="29" l="1"/>
  <c r="H14" i="29"/>
  <c r="H14" i="41"/>
  <c r="I14" i="41"/>
  <c r="E13" i="29"/>
  <c r="G13" i="29"/>
  <c r="F13" i="29"/>
  <c r="F13" i="41"/>
  <c r="E13" i="41"/>
  <c r="G13" i="41"/>
  <c r="D16" i="29"/>
  <c r="D18" i="10"/>
  <c r="I13" i="29" l="1"/>
  <c r="H13" i="29"/>
  <c r="H13" i="41"/>
  <c r="I13" i="41"/>
  <c r="D12" i="13"/>
  <c r="D16" i="41"/>
  <c r="AH7" i="49" l="1"/>
  <c r="AH6" i="49"/>
  <c r="AH5" i="49"/>
  <c r="C12" i="29" s="1"/>
  <c r="AH4" i="49"/>
  <c r="AH7" i="48"/>
  <c r="AH6" i="48"/>
  <c r="AH5" i="48"/>
  <c r="C12" i="41" s="1"/>
  <c r="AH4" i="48"/>
  <c r="F12" i="41" l="1"/>
  <c r="E12" i="41"/>
  <c r="F12" i="29"/>
  <c r="E12" i="29"/>
  <c r="G12" i="41"/>
  <c r="G12" i="29"/>
  <c r="AH7" i="47"/>
  <c r="AH6" i="47"/>
  <c r="AH5" i="47"/>
  <c r="C11" i="29" s="1"/>
  <c r="F11" i="29" s="1"/>
  <c r="AH4" i="47"/>
  <c r="AH7" i="46"/>
  <c r="AH6" i="46"/>
  <c r="AH5" i="46"/>
  <c r="C11" i="41" s="1"/>
  <c r="E11" i="41" s="1"/>
  <c r="AH4" i="46"/>
  <c r="H12" i="29" l="1"/>
  <c r="I12" i="29"/>
  <c r="H12" i="41"/>
  <c r="I12" i="41"/>
  <c r="G11" i="29"/>
  <c r="E11" i="29"/>
  <c r="I11" i="41"/>
  <c r="H11" i="41"/>
  <c r="F11" i="41"/>
  <c r="G11" i="41"/>
  <c r="AH7" i="45"/>
  <c r="AH6" i="45"/>
  <c r="AH5" i="45"/>
  <c r="C10" i="29" s="1"/>
  <c r="E10" i="29" s="1"/>
  <c r="AH4" i="45"/>
  <c r="AH7" i="44"/>
  <c r="AH6" i="44"/>
  <c r="AH5" i="44"/>
  <c r="C10" i="41" s="1"/>
  <c r="AH4" i="44"/>
  <c r="E10" i="41" l="1"/>
  <c r="H10" i="41" s="1"/>
  <c r="F10" i="41"/>
  <c r="G10" i="41"/>
  <c r="H11" i="29"/>
  <c r="I11" i="29"/>
  <c r="I10" i="41"/>
  <c r="F10" i="29"/>
  <c r="G10" i="29"/>
  <c r="H10" i="29"/>
  <c r="I10" i="29"/>
  <c r="AH7" i="43"/>
  <c r="AH6" i="43"/>
  <c r="AH5" i="43"/>
  <c r="C9" i="41" s="1"/>
  <c r="E9" i="41" s="1"/>
  <c r="AH4" i="43"/>
  <c r="AH7" i="42"/>
  <c r="AH6" i="42"/>
  <c r="AH5" i="42"/>
  <c r="C9" i="29" s="1"/>
  <c r="E9" i="29" s="1"/>
  <c r="AH4" i="42"/>
  <c r="F9" i="41" l="1"/>
  <c r="H9" i="41"/>
  <c r="I9" i="41"/>
  <c r="G9" i="41"/>
  <c r="H9" i="29"/>
  <c r="I9" i="29"/>
  <c r="F9" i="29"/>
  <c r="G9" i="29"/>
  <c r="M18" i="41" l="1"/>
  <c r="L18" i="41"/>
  <c r="K18" i="41"/>
  <c r="J18" i="41"/>
  <c r="AH7" i="40"/>
  <c r="AH6" i="40"/>
  <c r="AH5" i="40"/>
  <c r="C8" i="41" s="1"/>
  <c r="G8" i="41" s="1"/>
  <c r="AH4" i="40"/>
  <c r="AH7" i="39"/>
  <c r="AH6" i="39"/>
  <c r="AH5" i="39"/>
  <c r="C8" i="29" s="1"/>
  <c r="E8" i="29" s="1"/>
  <c r="AH4" i="39"/>
  <c r="H8" i="29" l="1"/>
  <c r="I8" i="29"/>
  <c r="F8" i="29"/>
  <c r="G8" i="29"/>
  <c r="F8" i="41"/>
  <c r="E8" i="41"/>
  <c r="AH7" i="38"/>
  <c r="AH6" i="38"/>
  <c r="AH5" i="38"/>
  <c r="C7" i="41" s="1"/>
  <c r="AH4" i="38"/>
  <c r="AH7" i="36"/>
  <c r="AH6" i="36"/>
  <c r="AH5" i="36"/>
  <c r="C7" i="29" s="1"/>
  <c r="AH4" i="36"/>
  <c r="E7" i="41" l="1"/>
  <c r="G7" i="41"/>
  <c r="F7" i="41"/>
  <c r="H8" i="41"/>
  <c r="I8" i="41"/>
  <c r="E7" i="29"/>
  <c r="G7" i="29"/>
  <c r="F7" i="29"/>
  <c r="AH5" i="35"/>
  <c r="C6" i="29" s="1"/>
  <c r="AH7" i="35"/>
  <c r="AH6" i="35"/>
  <c r="AH4" i="35"/>
  <c r="AH7" i="34"/>
  <c r="AH6" i="34"/>
  <c r="AH5" i="34"/>
  <c r="C6" i="41" s="1"/>
  <c r="AH4" i="34"/>
  <c r="G6" i="41" l="1"/>
  <c r="F6" i="41"/>
  <c r="E6" i="41"/>
  <c r="H7" i="41"/>
  <c r="I7" i="41"/>
  <c r="H7" i="29"/>
  <c r="I7" i="29"/>
  <c r="E6" i="29"/>
  <c r="G6" i="29"/>
  <c r="F6" i="29"/>
  <c r="AH7" i="33"/>
  <c r="AH6" i="33"/>
  <c r="AH5" i="33"/>
  <c r="C5" i="29" s="1"/>
  <c r="AH4" i="33"/>
  <c r="AH7" i="31"/>
  <c r="AH6" i="31"/>
  <c r="AH5" i="31"/>
  <c r="C5" i="41" s="1"/>
  <c r="AH4" i="31"/>
  <c r="E5" i="41" l="1"/>
  <c r="F5" i="41"/>
  <c r="G5" i="41"/>
  <c r="I6" i="41"/>
  <c r="H6" i="41"/>
  <c r="H6" i="29"/>
  <c r="I6" i="29"/>
  <c r="E5" i="29"/>
  <c r="G5" i="29"/>
  <c r="F5" i="29"/>
  <c r="AH7" i="30"/>
  <c r="AH6" i="30"/>
  <c r="AH5" i="30"/>
  <c r="C4" i="41" s="1"/>
  <c r="AH4" i="30"/>
  <c r="M18" i="29"/>
  <c r="L18" i="29"/>
  <c r="K18" i="29"/>
  <c r="J18" i="29"/>
  <c r="AH7" i="28"/>
  <c r="AH6" i="28"/>
  <c r="AH5" i="28"/>
  <c r="C4" i="29" s="1"/>
  <c r="G4" i="29" s="1"/>
  <c r="G16" i="29" s="1"/>
  <c r="AH4" i="28"/>
  <c r="F4" i="41" l="1"/>
  <c r="F16" i="41" s="1"/>
  <c r="G4" i="41"/>
  <c r="G16" i="41" s="1"/>
  <c r="C16" i="41"/>
  <c r="E4" i="41"/>
  <c r="H5" i="41"/>
  <c r="I5" i="41"/>
  <c r="H5" i="29"/>
  <c r="I5" i="29"/>
  <c r="F4" i="29"/>
  <c r="C16" i="29"/>
  <c r="E4" i="29"/>
  <c r="AH7" i="27"/>
  <c r="AH6" i="27"/>
  <c r="AH5" i="27"/>
  <c r="C11" i="13" s="1"/>
  <c r="AH4" i="27"/>
  <c r="AH7" i="26"/>
  <c r="AH6" i="26"/>
  <c r="AH5" i="26"/>
  <c r="C17" i="10" s="1"/>
  <c r="AH4" i="26"/>
  <c r="I4" i="41" l="1"/>
  <c r="I16" i="41" s="1"/>
  <c r="H4" i="41"/>
  <c r="H16" i="41" s="1"/>
  <c r="E16" i="41"/>
  <c r="H4" i="29"/>
  <c r="I4" i="29"/>
  <c r="I16" i="29" s="1"/>
  <c r="F17" i="10"/>
  <c r="E17" i="10"/>
  <c r="G17" i="10"/>
  <c r="F11" i="13"/>
  <c r="E11" i="13"/>
  <c r="E16" i="29"/>
  <c r="H16" i="29"/>
  <c r="F16" i="29"/>
  <c r="G11" i="13"/>
  <c r="AH7" i="25"/>
  <c r="AH6" i="25"/>
  <c r="AH5" i="25"/>
  <c r="C10" i="13" s="1"/>
  <c r="AH4" i="25"/>
  <c r="AH7" i="24"/>
  <c r="AH6" i="24"/>
  <c r="AH5" i="24"/>
  <c r="C16" i="10" s="1"/>
  <c r="AH4" i="24"/>
  <c r="H17" i="10" l="1"/>
  <c r="I17" i="10"/>
  <c r="H11" i="13"/>
  <c r="I11" i="13"/>
  <c r="F10" i="13"/>
  <c r="E10" i="13"/>
  <c r="G10" i="13"/>
  <c r="G16" i="10"/>
  <c r="F16" i="10"/>
  <c r="E16" i="10"/>
  <c r="AH7" i="23"/>
  <c r="AH4" i="22"/>
  <c r="AH7" i="22"/>
  <c r="AH6" i="22"/>
  <c r="AH5" i="22"/>
  <c r="C15" i="10" s="1"/>
  <c r="AH6" i="23"/>
  <c r="AH5" i="23"/>
  <c r="C9" i="13" s="1"/>
  <c r="E9" i="13" s="1"/>
  <c r="AH4" i="23"/>
  <c r="H16" i="10" l="1"/>
  <c r="I16" i="10"/>
  <c r="H10" i="13"/>
  <c r="I10" i="13"/>
  <c r="H9" i="13"/>
  <c r="I9" i="13"/>
  <c r="E15" i="10"/>
  <c r="G15" i="10"/>
  <c r="F9" i="13"/>
  <c r="F15" i="10"/>
  <c r="G9" i="13"/>
  <c r="AH7" i="21"/>
  <c r="AH6" i="21"/>
  <c r="AH5" i="21"/>
  <c r="C8" i="13" s="1"/>
  <c r="F8" i="13" s="1"/>
  <c r="AH4" i="21"/>
  <c r="AH7" i="20"/>
  <c r="AH6" i="20"/>
  <c r="AH5" i="20"/>
  <c r="C14" i="10" s="1"/>
  <c r="AH4" i="20"/>
  <c r="H15" i="10" l="1"/>
  <c r="I15" i="10"/>
  <c r="E14" i="10"/>
  <c r="G14" i="10"/>
  <c r="F14" i="10"/>
  <c r="G8" i="13"/>
  <c r="E8" i="13"/>
  <c r="AH7" i="19"/>
  <c r="AH6" i="19"/>
  <c r="AH5" i="19"/>
  <c r="C13" i="10" s="1"/>
  <c r="AH4" i="19"/>
  <c r="AH7" i="17"/>
  <c r="AH6" i="17"/>
  <c r="AH5" i="17"/>
  <c r="C7" i="13" s="1"/>
  <c r="AH4" i="17"/>
  <c r="H8" i="13" l="1"/>
  <c r="I8" i="13"/>
  <c r="H14" i="10"/>
  <c r="I14" i="10"/>
  <c r="E13" i="10"/>
  <c r="F13" i="10"/>
  <c r="G13" i="10"/>
  <c r="E7" i="13"/>
  <c r="G7" i="13"/>
  <c r="F7" i="13"/>
  <c r="AH7" i="16"/>
  <c r="AH6" i="16"/>
  <c r="AH5" i="16"/>
  <c r="C6" i="13" s="1"/>
  <c r="AH4" i="16"/>
  <c r="AH7" i="14"/>
  <c r="AH6" i="14"/>
  <c r="AH5" i="14"/>
  <c r="C12" i="10" s="1"/>
  <c r="AH4" i="14"/>
  <c r="H7" i="13" l="1"/>
  <c r="I7" i="13"/>
  <c r="H13" i="10"/>
  <c r="I13" i="10"/>
  <c r="E12" i="10"/>
  <c r="G12" i="10"/>
  <c r="F12" i="10"/>
  <c r="F6" i="13"/>
  <c r="E6" i="13"/>
  <c r="G6" i="13"/>
  <c r="AH7" i="12"/>
  <c r="AH6" i="12"/>
  <c r="AH5" i="12"/>
  <c r="C5" i="13" s="1"/>
  <c r="E5" i="13" s="1"/>
  <c r="AH4" i="12"/>
  <c r="AH7" i="11"/>
  <c r="AH6" i="11"/>
  <c r="AH5" i="11"/>
  <c r="C11" i="10" s="1"/>
  <c r="AH4" i="11"/>
  <c r="H5" i="13" l="1"/>
  <c r="I5" i="13"/>
  <c r="H6" i="13"/>
  <c r="I6" i="13"/>
  <c r="H12" i="10"/>
  <c r="I12" i="10"/>
  <c r="F11" i="10"/>
  <c r="E11" i="10"/>
  <c r="G11" i="10"/>
  <c r="F5" i="13"/>
  <c r="G5" i="13"/>
  <c r="AH7" i="3"/>
  <c r="AH6" i="3"/>
  <c r="AH5" i="3"/>
  <c r="C9" i="10" s="1"/>
  <c r="AH4" i="3"/>
  <c r="AH7" i="5"/>
  <c r="AH6" i="5"/>
  <c r="AH5" i="5"/>
  <c r="C7" i="10" s="1"/>
  <c r="AH4" i="5"/>
  <c r="AH7" i="8"/>
  <c r="AH5" i="8"/>
  <c r="C4" i="10" s="1"/>
  <c r="AH4" i="8"/>
  <c r="AH4" i="7"/>
  <c r="AH5" i="7"/>
  <c r="C5" i="10" s="1"/>
  <c r="AH6" i="7"/>
  <c r="AH7" i="7"/>
  <c r="AH4" i="6"/>
  <c r="AH5" i="6"/>
  <c r="C6" i="10" s="1"/>
  <c r="AH6" i="6"/>
  <c r="AH7" i="6"/>
  <c r="AH4" i="4"/>
  <c r="AH5" i="4"/>
  <c r="C8" i="10" s="1"/>
  <c r="AH6" i="4"/>
  <c r="AH7" i="4"/>
  <c r="H11" i="10" l="1"/>
  <c r="I11" i="10"/>
  <c r="F8" i="10"/>
  <c r="E8" i="10"/>
  <c r="F6" i="10"/>
  <c r="E6" i="10"/>
  <c r="F5" i="10"/>
  <c r="E5" i="10"/>
  <c r="G5" i="10"/>
  <c r="F7" i="10"/>
  <c r="G7" i="10"/>
  <c r="E7" i="10"/>
  <c r="F9" i="10"/>
  <c r="E9" i="10"/>
  <c r="G9" i="10"/>
  <c r="E4" i="10"/>
  <c r="F4" i="10"/>
  <c r="G8" i="10"/>
  <c r="G6" i="10"/>
  <c r="G4" i="10"/>
  <c r="AH7" i="2"/>
  <c r="AH6" i="2"/>
  <c r="AH5" i="2"/>
  <c r="C4" i="13" s="1"/>
  <c r="AH4" i="2"/>
  <c r="AH7" i="1"/>
  <c r="AH6" i="1"/>
  <c r="AH5" i="1"/>
  <c r="C10" i="10" s="1"/>
  <c r="AH4" i="1"/>
  <c r="H4" i="10" l="1"/>
  <c r="I4" i="10"/>
  <c r="H9" i="10"/>
  <c r="I9" i="10"/>
  <c r="H7" i="10"/>
  <c r="I7" i="10"/>
  <c r="H5" i="10"/>
  <c r="I5" i="10"/>
  <c r="H6" i="10"/>
  <c r="I6" i="10"/>
  <c r="H8" i="10"/>
  <c r="I8" i="10"/>
  <c r="F10" i="10"/>
  <c r="E10" i="10"/>
  <c r="E4" i="13"/>
  <c r="I4" i="13" s="1"/>
  <c r="I12" i="13" s="1"/>
  <c r="C12" i="13"/>
  <c r="G4" i="13"/>
  <c r="G12" i="13" s="1"/>
  <c r="F4" i="13"/>
  <c r="F12" i="13" s="1"/>
  <c r="G10" i="10"/>
  <c r="G18" i="10" s="1"/>
  <c r="C18" i="10"/>
  <c r="F18" i="10"/>
  <c r="H10" i="10" l="1"/>
  <c r="H18" i="10" s="1"/>
  <c r="I10" i="10"/>
  <c r="I18" i="10" s="1"/>
  <c r="E18" i="10"/>
  <c r="E12" i="13"/>
  <c r="H4" i="13"/>
  <c r="H12" i="13" s="1"/>
  <c r="AH4" i="69"/>
  <c r="C9" i="59" s="1"/>
  <c r="G9" i="59" l="1"/>
  <c r="G16" i="59" s="1"/>
  <c r="F9" i="59"/>
  <c r="F16" i="59" s="1"/>
  <c r="E9" i="59"/>
  <c r="C16" i="59"/>
  <c r="H9" i="59" l="1"/>
  <c r="H16" i="59" s="1"/>
  <c r="E16" i="59"/>
  <c r="I9" i="59"/>
  <c r="I16" i="59" s="1"/>
</calcChain>
</file>

<file path=xl/sharedStrings.xml><?xml version="1.0" encoding="utf-8"?>
<sst xmlns="http://schemas.openxmlformats.org/spreadsheetml/2006/main" count="3811" uniqueCount="108">
  <si>
    <t>日射量(kWh/㎡)</t>
  </si>
  <si>
    <t>実際発電量(kWh)</t>
  </si>
  <si>
    <t>システム出力係数(PR)</t>
  </si>
  <si>
    <t>最高気温（℃）</t>
  </si>
  <si>
    <t>日付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</si>
  <si>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</si>
  <si>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</si>
  <si>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</si>
  <si>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</si>
  <si>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</si>
  <si>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</si>
  <si>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</si>
  <si>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</si>
  <si>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</si>
  <si>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</si>
  <si>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</si>
  <si>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</si>
  <si>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</si>
  <si>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</si>
  <si>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</si>
  <si>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</si>
  <si>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</si>
  <si>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</si>
  <si>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</si>
  <si>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</si>
  <si>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</si>
  <si>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</si>
  <si>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</si>
  <si>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</si>
  <si>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</si>
  <si>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</si>
  <si>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</si>
  <si>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</si>
  <si>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</si>
  <si>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</si>
  <si>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</si>
  <si>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小矢部清水太陽光市民発電所</t>
    <rPh sb="0" eb="3">
      <t>オヤベ</t>
    </rPh>
    <rPh sb="3" eb="5">
      <t>シミズ</t>
    </rPh>
    <rPh sb="5" eb="8">
      <t>タイヨウコウ</t>
    </rPh>
    <rPh sb="8" eb="10">
      <t>シミン</t>
    </rPh>
    <rPh sb="10" eb="12">
      <t>ハツデン</t>
    </rPh>
    <rPh sb="12" eb="13">
      <t>ショ</t>
    </rPh>
    <phoneticPr fontId="2"/>
  </si>
  <si>
    <t>小矢部臼谷太陽光市民発電所</t>
    <rPh sb="0" eb="3">
      <t>オヤベ</t>
    </rPh>
    <rPh sb="3" eb="5">
      <t>ウスタニ</t>
    </rPh>
    <rPh sb="5" eb="8">
      <t>タイヨウコウ</t>
    </rPh>
    <rPh sb="8" eb="10">
      <t>シミン</t>
    </rPh>
    <rPh sb="10" eb="12">
      <t>ハツデン</t>
    </rPh>
    <rPh sb="12" eb="13">
      <t>ショ</t>
    </rPh>
    <phoneticPr fontId="2"/>
  </si>
  <si>
    <t>小矢部太陽光市民発電所</t>
    <rPh sb="0" eb="3">
      <t>オヤベ</t>
    </rPh>
    <rPh sb="3" eb="6">
      <t>タイヨウコウ</t>
    </rPh>
    <rPh sb="6" eb="8">
      <t>シミン</t>
    </rPh>
    <rPh sb="8" eb="10">
      <t>ハツデン</t>
    </rPh>
    <rPh sb="10" eb="11">
      <t>ショ</t>
    </rPh>
    <phoneticPr fontId="2"/>
  </si>
  <si>
    <t>-</t>
  </si>
  <si>
    <t>二酸化炭素</t>
    <rPh sb="0" eb="3">
      <t>ニサンカ</t>
    </rPh>
    <rPh sb="3" eb="5">
      <t>タンソ</t>
    </rPh>
    <phoneticPr fontId="2"/>
  </si>
  <si>
    <t>二酸化イオウ</t>
    <rPh sb="0" eb="3">
      <t>ニサンカ</t>
    </rPh>
    <phoneticPr fontId="2"/>
  </si>
  <si>
    <t>森林</t>
    <rPh sb="0" eb="2">
      <t>シンリン</t>
    </rPh>
    <phoneticPr fontId="2"/>
  </si>
  <si>
    <t>エネルギー削減換算</t>
    <rPh sb="5" eb="7">
      <t>サクゲン</t>
    </rPh>
    <rPh sb="7" eb="9">
      <t>カンザン</t>
    </rPh>
    <phoneticPr fontId="2"/>
  </si>
  <si>
    <t>合計</t>
    <rPh sb="0" eb="2">
      <t>ゴウケイ</t>
    </rPh>
    <phoneticPr fontId="2"/>
  </si>
  <si>
    <t>小矢部清水太陽光市民発電所発電実績</t>
    <rPh sb="0" eb="3">
      <t>オヤベ</t>
    </rPh>
    <rPh sb="3" eb="5">
      <t>シミズ</t>
    </rPh>
    <rPh sb="5" eb="8">
      <t>タイヨウコウ</t>
    </rPh>
    <rPh sb="8" eb="10">
      <t>シミン</t>
    </rPh>
    <rPh sb="10" eb="12">
      <t>ハツデン</t>
    </rPh>
    <rPh sb="12" eb="13">
      <t>ショ</t>
    </rPh>
    <rPh sb="13" eb="15">
      <t>ハツデン</t>
    </rPh>
    <rPh sb="15" eb="17">
      <t>ジッセキ</t>
    </rPh>
    <phoneticPr fontId="2"/>
  </si>
  <si>
    <t>小矢部臼谷太陽光市民発電所発電実績</t>
    <rPh sb="0" eb="3">
      <t>オヤベ</t>
    </rPh>
    <rPh sb="3" eb="5">
      <t>ウスタニ</t>
    </rPh>
    <rPh sb="5" eb="8">
      <t>タイヨウコウ</t>
    </rPh>
    <rPh sb="8" eb="10">
      <t>シミン</t>
    </rPh>
    <rPh sb="10" eb="12">
      <t>ハツデン</t>
    </rPh>
    <rPh sb="12" eb="13">
      <t>ショ</t>
    </rPh>
    <rPh sb="13" eb="15">
      <t>ハツデン</t>
    </rPh>
    <rPh sb="15" eb="17">
      <t>ジッセキ</t>
    </rPh>
    <phoneticPr fontId="2"/>
  </si>
  <si>
    <t>発電月</t>
    <phoneticPr fontId="2"/>
  </si>
  <si>
    <t>発電量</t>
    <phoneticPr fontId="2"/>
  </si>
  <si>
    <t>2017-2018年</t>
    <rPh sb="9" eb="10">
      <t>ネン</t>
    </rPh>
    <phoneticPr fontId="2"/>
  </si>
  <si>
    <t>2019年</t>
    <rPh sb="4" eb="5">
      <t>ネン</t>
    </rPh>
    <phoneticPr fontId="2"/>
  </si>
  <si>
    <t>石油</t>
    <rPh sb="0" eb="2">
      <t>セキユ</t>
    </rPh>
    <phoneticPr fontId="2"/>
  </si>
  <si>
    <t>ガソリン</t>
    <phoneticPr fontId="2"/>
  </si>
  <si>
    <t>予想発電量グラフ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</si>
  <si>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</si>
  <si>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</si>
  <si>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</si>
  <si>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</si>
  <si>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</si>
  <si>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</si>
  <si>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</si>
  <si>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</si>
  <si>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</si>
  <si>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</si>
  <si>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</si>
  <si>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</si>
  <si>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予想発電量</t>
  </si>
  <si>
    <t>予想発電量</t>
    <rPh sb="0" eb="2">
      <t>ヨソウ</t>
    </rPh>
    <rPh sb="2" eb="4">
      <t>ハツデン</t>
    </rPh>
    <rPh sb="4" eb="5">
      <t>リョウ</t>
    </rPh>
    <phoneticPr fontId="2"/>
  </si>
  <si>
    <t>2018年</t>
    <rPh sb="4" eb="5">
      <t>ネン</t>
    </rPh>
    <phoneticPr fontId="2"/>
  </si>
  <si>
    <r>
      <t>1</t>
    </r>
    <r>
      <rPr>
        <sz val="9.9"/>
        <rFont val="ＭＳ Ｐゴシック"/>
        <family val="3"/>
        <charset val="128"/>
      </rPr>
      <t>日</t>
    </r>
    <phoneticPr fontId="2"/>
  </si>
  <si>
    <r>
      <t>2日</t>
    </r>
    <r>
      <rPr>
        <sz val="9.9"/>
        <rFont val="ＭＳ Ｐゴシック"/>
        <family val="3"/>
        <charset val="128"/>
      </rPr>
      <t/>
    </r>
  </si>
  <si>
    <r>
      <t>3日</t>
    </r>
    <r>
      <rPr>
        <sz val="9.9"/>
        <rFont val="ＭＳ Ｐゴシック"/>
        <family val="3"/>
        <charset val="128"/>
      </rPr>
      <t/>
    </r>
  </si>
  <si>
    <r>
      <t>4日</t>
    </r>
    <r>
      <rPr>
        <sz val="9.9"/>
        <rFont val="ＭＳ Ｐゴシック"/>
        <family val="3"/>
        <charset val="128"/>
      </rPr>
      <t/>
    </r>
  </si>
  <si>
    <r>
      <t>5日</t>
    </r>
    <r>
      <rPr>
        <sz val="9.9"/>
        <rFont val="ＭＳ Ｐゴシック"/>
        <family val="3"/>
        <charset val="128"/>
      </rPr>
      <t/>
    </r>
  </si>
  <si>
    <r>
      <t>6日</t>
    </r>
    <r>
      <rPr>
        <sz val="9.9"/>
        <rFont val="ＭＳ Ｐゴシック"/>
        <family val="3"/>
        <charset val="128"/>
      </rPr>
      <t/>
    </r>
  </si>
  <si>
    <r>
      <t>7日</t>
    </r>
    <r>
      <rPr>
        <sz val="9.9"/>
        <rFont val="ＭＳ Ｐゴシック"/>
        <family val="3"/>
        <charset val="128"/>
      </rPr>
      <t/>
    </r>
  </si>
  <si>
    <r>
      <t>8日</t>
    </r>
    <r>
      <rPr>
        <sz val="9.9"/>
        <rFont val="ＭＳ Ｐゴシック"/>
        <family val="3"/>
        <charset val="128"/>
      </rPr>
      <t/>
    </r>
  </si>
  <si>
    <r>
      <t>9日</t>
    </r>
    <r>
      <rPr>
        <sz val="9.9"/>
        <rFont val="ＭＳ Ｐゴシック"/>
        <family val="3"/>
        <charset val="128"/>
      </rPr>
      <t/>
    </r>
  </si>
  <si>
    <r>
      <t>10日</t>
    </r>
    <r>
      <rPr>
        <sz val="9.9"/>
        <rFont val="ＭＳ Ｐゴシック"/>
        <family val="3"/>
        <charset val="128"/>
      </rPr>
      <t/>
    </r>
  </si>
  <si>
    <r>
      <t>11日</t>
    </r>
    <r>
      <rPr>
        <sz val="9.9"/>
        <rFont val="ＭＳ Ｐゴシック"/>
        <family val="3"/>
        <charset val="128"/>
      </rPr>
      <t/>
    </r>
  </si>
  <si>
    <r>
      <t>12日</t>
    </r>
    <r>
      <rPr>
        <sz val="9.9"/>
        <rFont val="ＭＳ Ｐゴシック"/>
        <family val="3"/>
        <charset val="128"/>
      </rPr>
      <t/>
    </r>
  </si>
  <si>
    <r>
      <t>13日</t>
    </r>
    <r>
      <rPr>
        <sz val="9.9"/>
        <rFont val="ＭＳ Ｐゴシック"/>
        <family val="3"/>
        <charset val="128"/>
      </rPr>
      <t/>
    </r>
  </si>
  <si>
    <r>
      <t>14日</t>
    </r>
    <r>
      <rPr>
        <sz val="9.9"/>
        <rFont val="ＭＳ Ｐゴシック"/>
        <family val="3"/>
        <charset val="128"/>
      </rPr>
      <t/>
    </r>
  </si>
  <si>
    <r>
      <t>15日</t>
    </r>
    <r>
      <rPr>
        <sz val="9.9"/>
        <rFont val="ＭＳ Ｐゴシック"/>
        <family val="3"/>
        <charset val="128"/>
      </rPr>
      <t/>
    </r>
  </si>
  <si>
    <r>
      <t>16日</t>
    </r>
    <r>
      <rPr>
        <sz val="9.9"/>
        <rFont val="ＭＳ Ｐゴシック"/>
        <family val="3"/>
        <charset val="128"/>
      </rPr>
      <t/>
    </r>
  </si>
  <si>
    <r>
      <t>17日</t>
    </r>
    <r>
      <rPr>
        <sz val="9.9"/>
        <rFont val="ＭＳ Ｐゴシック"/>
        <family val="3"/>
        <charset val="128"/>
      </rPr>
      <t/>
    </r>
  </si>
  <si>
    <r>
      <t>18日</t>
    </r>
    <r>
      <rPr>
        <sz val="9.9"/>
        <rFont val="ＭＳ Ｐゴシック"/>
        <family val="3"/>
        <charset val="128"/>
      </rPr>
      <t/>
    </r>
  </si>
  <si>
    <r>
      <t>19日</t>
    </r>
    <r>
      <rPr>
        <sz val="9.9"/>
        <rFont val="ＭＳ Ｐゴシック"/>
        <family val="3"/>
        <charset val="128"/>
      </rPr>
      <t/>
    </r>
  </si>
  <si>
    <r>
      <t>20日</t>
    </r>
    <r>
      <rPr>
        <sz val="9.9"/>
        <rFont val="ＭＳ Ｐゴシック"/>
        <family val="3"/>
        <charset val="128"/>
      </rPr>
      <t/>
    </r>
  </si>
  <si>
    <r>
      <t>21日</t>
    </r>
    <r>
      <rPr>
        <sz val="9.9"/>
        <rFont val="ＭＳ Ｐゴシック"/>
        <family val="3"/>
        <charset val="128"/>
      </rPr>
      <t/>
    </r>
  </si>
  <si>
    <r>
      <t>22日</t>
    </r>
    <r>
      <rPr>
        <sz val="9.9"/>
        <rFont val="ＭＳ Ｐゴシック"/>
        <family val="3"/>
        <charset val="128"/>
      </rPr>
      <t/>
    </r>
  </si>
  <si>
    <r>
      <t>23日</t>
    </r>
    <r>
      <rPr>
        <sz val="9.9"/>
        <rFont val="ＭＳ Ｐゴシック"/>
        <family val="3"/>
        <charset val="128"/>
      </rPr>
      <t/>
    </r>
  </si>
  <si>
    <r>
      <t>24日</t>
    </r>
    <r>
      <rPr>
        <sz val="9.9"/>
        <rFont val="ＭＳ Ｐゴシック"/>
        <family val="3"/>
        <charset val="128"/>
      </rPr>
      <t/>
    </r>
  </si>
  <si>
    <r>
      <t>25日</t>
    </r>
    <r>
      <rPr>
        <sz val="9.9"/>
        <rFont val="ＭＳ Ｐゴシック"/>
        <family val="3"/>
        <charset val="128"/>
      </rPr>
      <t/>
    </r>
  </si>
  <si>
    <r>
      <t>26日</t>
    </r>
    <r>
      <rPr>
        <sz val="9.9"/>
        <rFont val="ＭＳ Ｐゴシック"/>
        <family val="3"/>
        <charset val="128"/>
      </rPr>
      <t/>
    </r>
  </si>
  <si>
    <r>
      <t>27日</t>
    </r>
    <r>
      <rPr>
        <sz val="9.9"/>
        <rFont val="ＭＳ Ｐゴシック"/>
        <family val="3"/>
        <charset val="128"/>
      </rPr>
      <t/>
    </r>
  </si>
  <si>
    <r>
      <t>28日</t>
    </r>
    <r>
      <rPr>
        <sz val="9.9"/>
        <rFont val="ＭＳ Ｐゴシック"/>
        <family val="3"/>
        <charset val="128"/>
      </rPr>
      <t/>
    </r>
  </si>
  <si>
    <r>
      <t>29日</t>
    </r>
    <r>
      <rPr>
        <sz val="9.9"/>
        <rFont val="ＭＳ Ｐゴシック"/>
        <family val="3"/>
        <charset val="128"/>
      </rPr>
      <t/>
    </r>
  </si>
  <si>
    <r>
      <t>30日</t>
    </r>
    <r>
      <rPr>
        <sz val="9.9"/>
        <rFont val="ＭＳ Ｐゴシック"/>
        <family val="3"/>
        <charset val="128"/>
      </rPr>
      <t/>
    </r>
  </si>
  <si>
    <r>
      <t>31日</t>
    </r>
    <r>
      <rPr>
        <sz val="9.9"/>
        <rFont val="ＭＳ Ｐゴシック"/>
        <family val="3"/>
        <charset val="128"/>
      </rPr>
      <t/>
    </r>
  </si>
  <si>
    <t>2020年</t>
    <rPh sb="4" eb="5">
      <t>ネン</t>
    </rPh>
    <phoneticPr fontId="2"/>
  </si>
  <si>
    <t>2021年</t>
    <rPh sb="4" eb="5">
      <t>ネン</t>
    </rPh>
    <phoneticPr fontId="2"/>
  </si>
  <si>
    <t>小矢部八伏太陽光市民発電所</t>
    <rPh sb="0" eb="3">
      <t>オヤベ</t>
    </rPh>
    <rPh sb="3" eb="5">
      <t>ハチブセ</t>
    </rPh>
    <rPh sb="5" eb="8">
      <t>タイヨウコウ</t>
    </rPh>
    <rPh sb="8" eb="10">
      <t>シミン</t>
    </rPh>
    <rPh sb="10" eb="12">
      <t>ハツデン</t>
    </rPh>
    <rPh sb="12" eb="13">
      <t>ショ</t>
    </rPh>
    <phoneticPr fontId="2"/>
  </si>
  <si>
    <t>小矢部八伏太陽光市民発電所発電実績</t>
    <rPh sb="0" eb="3">
      <t>オヤベ</t>
    </rPh>
    <rPh sb="5" eb="8">
      <t>タイヨウコウ</t>
    </rPh>
    <rPh sb="8" eb="10">
      <t>シミン</t>
    </rPh>
    <rPh sb="10" eb="12">
      <t>ハツデン</t>
    </rPh>
    <rPh sb="12" eb="13">
      <t>ショ</t>
    </rPh>
    <rPh sb="13" eb="15">
      <t>ハツデン</t>
    </rPh>
    <rPh sb="15" eb="17">
      <t>ジッセキ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</si>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</sst>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00"/>
    <numFmt numFmtId="177" formatCode="0.000_);[Red]\(0.000\)"/>
    <numFmt numFmtId="178" formatCode="0.00_);[Red]\(0.00\)"/>
    <numFmt numFmtId="179" formatCode="0.0000_);[Red]\(0.0000\)"/>
    <numFmt numFmtId="180" formatCode="0.0"/>
    <numFmt numFmtId="181" formatCode="#,##0.00&quot;kg&quot;"/>
    <numFmt numFmtId="182" formatCode="#,##0&quot;本&quot;"/>
    <numFmt numFmtId="183" formatCode="#,##0.00&quot;本&quot;"/>
    <numFmt numFmtId="184" formatCode="#,##0&quot;kwh&quot;"/>
    <numFmt numFmtId="185" formatCode="[$-411]ge\.m;@"/>
    <numFmt numFmtId="186" formatCode="[$-411]ge\.m"/>
    <numFmt numFmtId="187" formatCode="#,##0.00&quot;L&quot;"/>
    <numFmt numFmtId="188" formatCode="yyyy&quot;年&quot;m&quot;月&quot;;@"/>
    <numFmt numFmtId="189" formatCode="0&quot;日&quot;"/>
    <numFmt numFmtId="190" formatCode="#,##0.0;[Red]\-#,##0.0"/>
    <numFmt numFmtId="191" formatCode="#,##0&quot;kwh&quot;;[Red]\-#,##0&quot;kwh&quot;"/>
    <numFmt numFmtId="192" formatCode="m/d;@"/>
  </numFmts>
  <fonts count="27" x14ac:knownFonts="1">
    <font>
      <sz val="11"/>
      <color theme="1"/>
      <name val="ＭＳ Ｐゴシック"/>
      <family val="2"/>
      <charset val="128"/>
      <scheme val="minor"/>
    </font>
    <font>
      <sz val="9.9"/>
      <color rgb="FF333333"/>
      <name val="Arial"/>
      <family val="2"/>
    </font>
    <font>
      <sz val="6"/>
      <name val="ＭＳ Ｐゴシック"/>
      <family val="2"/>
      <charset val="128"/>
      <scheme val="minor"/>
    </font>
    <font>
      <sz val="9.9"/>
      <name val="Arial"/>
      <family val="2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33333"/>
      <name val="Arial"/>
      <family val="2"/>
    </font>
    <font>
      <sz val="8.8000000000000007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.9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9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55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180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55" fontId="0" fillId="0" borderId="1" xfId="0" applyNumberFormat="1" applyBorder="1">
      <alignment vertical="center"/>
    </xf>
    <xf numFmtId="0" fontId="1" fillId="0" borderId="0" xfId="0" applyFont="1" applyAlignment="1">
      <alignment horizontal="center" vertical="center" wrapText="1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3" fontId="0" fillId="0" borderId="1" xfId="0" applyNumberFormat="1" applyBorder="1">
      <alignment vertical="center"/>
    </xf>
    <xf numFmtId="184" fontId="0" fillId="0" borderId="1" xfId="1" applyNumberFormat="1" applyFont="1" applyBorder="1">
      <alignment vertical="center"/>
    </xf>
    <xf numFmtId="184" fontId="0" fillId="0" borderId="0" xfId="0" applyNumberFormat="1">
      <alignment vertical="center"/>
    </xf>
    <xf numFmtId="184" fontId="0" fillId="0" borderId="1" xfId="0" applyNumberFormat="1" applyBorder="1">
      <alignment vertical="center"/>
    </xf>
    <xf numFmtId="0" fontId="7" fillId="0" borderId="0" xfId="0" applyFont="1">
      <alignment vertical="center"/>
    </xf>
    <xf numFmtId="184" fontId="0" fillId="0" borderId="3" xfId="0" applyNumberForma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5" fontId="0" fillId="0" borderId="1" xfId="0" applyNumberFormat="1" applyBorder="1">
      <alignment vertical="center"/>
    </xf>
    <xf numFmtId="186" fontId="0" fillId="0" borderId="1" xfId="0" applyNumberFormat="1" applyBorder="1">
      <alignment vertical="center"/>
    </xf>
    <xf numFmtId="0" fontId="0" fillId="0" borderId="3" xfId="0" applyBorder="1">
      <alignment vertical="center"/>
    </xf>
    <xf numFmtId="184" fontId="0" fillId="0" borderId="3" xfId="0" applyNumberFormat="1" applyBorder="1">
      <alignment vertical="center"/>
    </xf>
    <xf numFmtId="38" fontId="0" fillId="0" borderId="1" xfId="1" applyFont="1" applyBorder="1">
      <alignment vertical="center"/>
    </xf>
    <xf numFmtId="38" fontId="4" fillId="0" borderId="1" xfId="1" applyFont="1" applyBorder="1">
      <alignment vertical="center"/>
    </xf>
    <xf numFmtId="187" fontId="0" fillId="0" borderId="1" xfId="0" applyNumberForma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8" fontId="8" fillId="0" borderId="0" xfId="2" applyFont="1">
      <alignment vertical="center"/>
    </xf>
    <xf numFmtId="184" fontId="0" fillId="0" borderId="7" xfId="0" applyNumberFormat="1" applyBorder="1">
      <alignment vertical="center"/>
    </xf>
    <xf numFmtId="184" fontId="0" fillId="0" borderId="7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0" fillId="0" borderId="1" xfId="0" applyNumberFormat="1" applyBorder="1">
      <alignment vertical="center"/>
    </xf>
    <xf numFmtId="38" fontId="3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89" fontId="3" fillId="2" borderId="1" xfId="0" applyNumberFormat="1" applyFont="1" applyFill="1" applyBorder="1" applyAlignment="1">
      <alignment horizontal="center" vertical="center" wrapText="1"/>
    </xf>
    <xf numFmtId="189" fontId="1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90" fontId="3" fillId="2" borderId="1" xfId="1" applyNumberFormat="1" applyFont="1" applyFill="1" applyBorder="1" applyAlignment="1">
      <alignment horizontal="center" vertical="center" wrapText="1"/>
    </xf>
    <xf numFmtId="190" fontId="3" fillId="2" borderId="1" xfId="0" applyNumberFormat="1" applyFont="1" applyFill="1" applyBorder="1" applyAlignment="1">
      <alignment horizontal="center" vertical="center" wrapText="1"/>
    </xf>
    <xf numFmtId="191" fontId="4" fillId="0" borderId="1" xfId="1" applyNumberFormat="1" applyFont="1" applyBorder="1" applyAlignment="1">
      <alignment horizontal="right" vertical="center"/>
    </xf>
    <xf numFmtId="191" fontId="0" fillId="0" borderId="1" xfId="1" applyNumberFormat="1" applyFont="1" applyBorder="1">
      <alignment vertical="center"/>
    </xf>
    <xf numFmtId="184" fontId="4" fillId="0" borderId="1" xfId="1" applyNumberFormat="1" applyFont="1" applyBorder="1" applyAlignment="1">
      <alignment horizontal="right" vertical="center"/>
    </xf>
    <xf numFmtId="55" fontId="0" fillId="0" borderId="0" xfId="0" applyNumberFormat="1" applyAlignment="1">
      <alignment vertical="center" wrapText="1"/>
    </xf>
    <xf numFmtId="190" fontId="0" fillId="0" borderId="0" xfId="0" applyNumberFormat="1">
      <alignment vertical="center"/>
    </xf>
    <xf numFmtId="192" fontId="0" fillId="0" borderId="0" xfId="0" applyNumberFormat="1">
      <alignment vertical="center"/>
    </xf>
    <xf numFmtId="181" fontId="0" fillId="0" borderId="2" xfId="0" applyNumberFormat="1" applyBorder="1" applyAlignment="1">
      <alignment horizontal="center" vertical="center"/>
    </xf>
    <xf numFmtId="181" fontId="0" fillId="0" borderId="5" xfId="0" applyNumberFormat="1" applyBorder="1" applyAlignment="1">
      <alignment horizontal="center" vertical="center"/>
    </xf>
    <xf numFmtId="181" fontId="0" fillId="0" borderId="6" xfId="0" applyNumberFormat="1" applyBorder="1" applyAlignment="1">
      <alignment horizontal="center"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桁区切り 2" xfId="2" xr:uid="{FB2EBF5A-8657-4342-B647-8392105DF777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良い" xfId="8" builtinId="26" customBuiltin="1"/>
  </cellStyles>
  <dxfs count="21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269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calcChain" Target="calcChain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theme" Target="theme/theme1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8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0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2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6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8.xml"/></Relationships>
</file>

<file path=xl/charts/_rels/chart24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4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4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5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5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5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5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5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5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清水2017年11月!$B$5:$H$5</c:f>
              <c:strCache>
                <c:ptCount val="7"/>
                <c:pt idx="0">
                  <c:v>実際発電量(kWh)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  <c:pt idx="4">
                  <c:v>-</c:v>
                </c:pt>
                <c:pt idx="5">
                  <c:v>-</c:v>
                </c:pt>
                <c:pt idx="6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清水2017年11月!$I$3:$AF$3</c:f>
              <c:strCache>
                <c:ptCount val="24"/>
                <c:pt idx="0">
                  <c:v>07日</c:v>
                </c:pt>
                <c:pt idx="1">
                  <c:v>08日</c:v>
                </c:pt>
                <c:pt idx="2">
                  <c:v>09日</c:v>
                </c:pt>
                <c:pt idx="3">
                  <c:v>10日</c:v>
                </c:pt>
                <c:pt idx="4">
                  <c:v>11日</c:v>
                </c:pt>
                <c:pt idx="5">
                  <c:v>12日</c:v>
                </c:pt>
                <c:pt idx="6">
                  <c:v>13日</c:v>
                </c:pt>
                <c:pt idx="7">
                  <c:v>14日</c:v>
                </c:pt>
                <c:pt idx="8">
                  <c:v>15日</c:v>
                </c:pt>
                <c:pt idx="9">
                  <c:v>16日</c:v>
                </c:pt>
                <c:pt idx="10">
                  <c:v>17日</c:v>
                </c:pt>
                <c:pt idx="11">
                  <c:v>18日</c:v>
                </c:pt>
                <c:pt idx="12">
                  <c:v>19日</c:v>
                </c:pt>
                <c:pt idx="13">
                  <c:v>20日</c:v>
                </c:pt>
                <c:pt idx="14">
                  <c:v>21日</c:v>
                </c:pt>
                <c:pt idx="15">
                  <c:v>22日</c:v>
                </c:pt>
                <c:pt idx="16">
                  <c:v>23日</c:v>
                </c:pt>
                <c:pt idx="17">
                  <c:v>24日</c:v>
                </c:pt>
                <c:pt idx="18">
                  <c:v>25日</c:v>
                </c:pt>
                <c:pt idx="19">
                  <c:v>26日</c:v>
                </c:pt>
                <c:pt idx="20">
                  <c:v>27日</c:v>
                </c:pt>
                <c:pt idx="21">
                  <c:v>28日</c:v>
                </c:pt>
                <c:pt idx="22">
                  <c:v>29日</c:v>
                </c:pt>
                <c:pt idx="23">
                  <c:v>30日</c:v>
                </c:pt>
              </c:strCache>
            </c:strRef>
          </c:cat>
          <c:val>
            <c:numRef>
              <c:f>清水2017年11月!$I$5:$AF$5</c:f>
              <c:numCache>
                <c:formatCode>General</c:formatCode>
                <c:ptCount val="24"/>
                <c:pt idx="0">
                  <c:v>0</c:v>
                </c:pt>
                <c:pt idx="1">
                  <c:v>168</c:v>
                </c:pt>
                <c:pt idx="2">
                  <c:v>261</c:v>
                </c:pt>
                <c:pt idx="3">
                  <c:v>351</c:v>
                </c:pt>
                <c:pt idx="4">
                  <c:v>131</c:v>
                </c:pt>
                <c:pt idx="5">
                  <c:v>241</c:v>
                </c:pt>
                <c:pt idx="6">
                  <c:v>317</c:v>
                </c:pt>
                <c:pt idx="7">
                  <c:v>34</c:v>
                </c:pt>
                <c:pt idx="8">
                  <c:v>125</c:v>
                </c:pt>
                <c:pt idx="9">
                  <c:v>142</c:v>
                </c:pt>
                <c:pt idx="10">
                  <c:v>210</c:v>
                </c:pt>
                <c:pt idx="11">
                  <c:v>25</c:v>
                </c:pt>
                <c:pt idx="12">
                  <c:v>136</c:v>
                </c:pt>
                <c:pt idx="13">
                  <c:v>112</c:v>
                </c:pt>
                <c:pt idx="14">
                  <c:v>298</c:v>
                </c:pt>
                <c:pt idx="15">
                  <c:v>152</c:v>
                </c:pt>
                <c:pt idx="16">
                  <c:v>67</c:v>
                </c:pt>
                <c:pt idx="17">
                  <c:v>85</c:v>
                </c:pt>
                <c:pt idx="18">
                  <c:v>113</c:v>
                </c:pt>
                <c:pt idx="19">
                  <c:v>45</c:v>
                </c:pt>
                <c:pt idx="20">
                  <c:v>124</c:v>
                </c:pt>
                <c:pt idx="21">
                  <c:v>334</c:v>
                </c:pt>
                <c:pt idx="22">
                  <c:v>68</c:v>
                </c:pt>
                <c:pt idx="2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35-4F90-8761-EE309903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787008"/>
        <c:axId val="301788544"/>
      </c:barChart>
      <c:catAx>
        <c:axId val="3017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788544"/>
        <c:crosses val="autoZero"/>
        <c:auto val="1"/>
        <c:lblAlgn val="ctr"/>
        <c:lblOffset val="100"/>
        <c:noMultiLvlLbl val="0"/>
      </c:catAx>
      <c:valAx>
        <c:axId val="3017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17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臼谷2018年6月!$B$5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臼谷2018年6月!$C$3:$AF$3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臼谷2018年6月!$C$5:$AF$5</c:f>
              <c:numCache>
                <c:formatCode>General</c:formatCode>
                <c:ptCount val="30"/>
                <c:pt idx="0">
                  <c:v>345</c:v>
                </c:pt>
                <c:pt idx="1">
                  <c:v>420</c:v>
                </c:pt>
                <c:pt idx="2">
                  <c:v>424</c:v>
                </c:pt>
                <c:pt idx="3">
                  <c:v>425</c:v>
                </c:pt>
                <c:pt idx="4">
                  <c:v>255</c:v>
                </c:pt>
                <c:pt idx="5">
                  <c:v>133</c:v>
                </c:pt>
                <c:pt idx="6">
                  <c:v>417</c:v>
                </c:pt>
                <c:pt idx="7">
                  <c:v>352</c:v>
                </c:pt>
                <c:pt idx="8">
                  <c:v>143</c:v>
                </c:pt>
                <c:pt idx="9">
                  <c:v>153</c:v>
                </c:pt>
                <c:pt idx="10">
                  <c:v>219</c:v>
                </c:pt>
                <c:pt idx="11">
                  <c:v>166</c:v>
                </c:pt>
                <c:pt idx="12">
                  <c:v>186</c:v>
                </c:pt>
                <c:pt idx="13">
                  <c:v>382</c:v>
                </c:pt>
                <c:pt idx="14">
                  <c:v>151</c:v>
                </c:pt>
                <c:pt idx="15">
                  <c:v>281</c:v>
                </c:pt>
                <c:pt idx="16">
                  <c:v>428</c:v>
                </c:pt>
                <c:pt idx="17">
                  <c:v>317</c:v>
                </c:pt>
                <c:pt idx="18">
                  <c:v>377</c:v>
                </c:pt>
                <c:pt idx="19">
                  <c:v>169</c:v>
                </c:pt>
                <c:pt idx="20">
                  <c:v>318</c:v>
                </c:pt>
                <c:pt idx="21">
                  <c:v>419</c:v>
                </c:pt>
                <c:pt idx="22">
                  <c:v>207</c:v>
                </c:pt>
                <c:pt idx="23">
                  <c:v>407</c:v>
                </c:pt>
                <c:pt idx="24">
                  <c:v>404</c:v>
                </c:pt>
                <c:pt idx="25">
                  <c:v>351</c:v>
                </c:pt>
                <c:pt idx="26">
                  <c:v>200</c:v>
                </c:pt>
                <c:pt idx="27">
                  <c:v>183</c:v>
                </c:pt>
                <c:pt idx="28">
                  <c:v>169</c:v>
                </c:pt>
                <c:pt idx="29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8-43B9-BDDA-AC629388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清水2021年11月!$C$4:$AF$4</c:f>
              <c:numCache>
                <c:formatCode>General</c:formatCode>
                <c:ptCount val="30"/>
                <c:pt idx="0">
                  <c:v>216</c:v>
                </c:pt>
                <c:pt idx="1">
                  <c:v>221</c:v>
                </c:pt>
                <c:pt idx="2">
                  <c:v>226</c:v>
                </c:pt>
                <c:pt idx="3">
                  <c:v>326</c:v>
                </c:pt>
                <c:pt idx="4">
                  <c:v>281</c:v>
                </c:pt>
                <c:pt idx="5">
                  <c:v>371</c:v>
                </c:pt>
                <c:pt idx="6">
                  <c:v>362</c:v>
                </c:pt>
                <c:pt idx="7">
                  <c:v>285</c:v>
                </c:pt>
                <c:pt idx="8">
                  <c:v>62</c:v>
                </c:pt>
                <c:pt idx="9">
                  <c:v>72</c:v>
                </c:pt>
                <c:pt idx="10">
                  <c:v>86</c:v>
                </c:pt>
                <c:pt idx="11">
                  <c:v>139</c:v>
                </c:pt>
                <c:pt idx="12">
                  <c:v>217</c:v>
                </c:pt>
                <c:pt idx="13">
                  <c:v>134</c:v>
                </c:pt>
                <c:pt idx="14">
                  <c:v>153</c:v>
                </c:pt>
                <c:pt idx="15">
                  <c:v>239</c:v>
                </c:pt>
                <c:pt idx="16">
                  <c:v>298</c:v>
                </c:pt>
                <c:pt idx="17">
                  <c:v>300</c:v>
                </c:pt>
                <c:pt idx="18">
                  <c:v>335</c:v>
                </c:pt>
                <c:pt idx="19">
                  <c:v>199</c:v>
                </c:pt>
                <c:pt idx="20">
                  <c:v>198</c:v>
                </c:pt>
                <c:pt idx="21">
                  <c:v>20</c:v>
                </c:pt>
                <c:pt idx="22">
                  <c:v>97</c:v>
                </c:pt>
                <c:pt idx="23">
                  <c:v>118</c:v>
                </c:pt>
                <c:pt idx="24">
                  <c:v>128</c:v>
                </c:pt>
                <c:pt idx="25">
                  <c:v>159</c:v>
                </c:pt>
                <c:pt idx="26">
                  <c:v>149</c:v>
                </c:pt>
                <c:pt idx="27">
                  <c:v>227</c:v>
                </c:pt>
                <c:pt idx="28">
                  <c:v>323</c:v>
                </c:pt>
                <c:pt idx="29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3-4356-9A79-67D7C10FF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八伏2021年11月!$C$4:$AF$4</c:f>
              <c:numCache>
                <c:formatCode>0.0</c:formatCode>
                <c:ptCount val="30"/>
                <c:pt idx="0">
                  <c:v>1236.8</c:v>
                </c:pt>
                <c:pt idx="1">
                  <c:v>1468.3</c:v>
                </c:pt>
                <c:pt idx="2">
                  <c:v>1389.7</c:v>
                </c:pt>
                <c:pt idx="3">
                  <c:v>2183.1999999999998</c:v>
                </c:pt>
                <c:pt idx="4">
                  <c:v>1794</c:v>
                </c:pt>
                <c:pt idx="5">
                  <c:v>2397.6</c:v>
                </c:pt>
                <c:pt idx="6">
                  <c:v>2368.4</c:v>
                </c:pt>
                <c:pt idx="7">
                  <c:v>1782</c:v>
                </c:pt>
                <c:pt idx="8">
                  <c:v>310.5</c:v>
                </c:pt>
                <c:pt idx="9">
                  <c:v>234.1</c:v>
                </c:pt>
                <c:pt idx="10">
                  <c:v>503.2</c:v>
                </c:pt>
                <c:pt idx="11">
                  <c:v>608</c:v>
                </c:pt>
                <c:pt idx="12">
                  <c:v>1528.7</c:v>
                </c:pt>
                <c:pt idx="13">
                  <c:v>854.2</c:v>
                </c:pt>
                <c:pt idx="14">
                  <c:v>934.4</c:v>
                </c:pt>
                <c:pt idx="15">
                  <c:v>1397.9</c:v>
                </c:pt>
                <c:pt idx="16">
                  <c:v>1878.5</c:v>
                </c:pt>
                <c:pt idx="17">
                  <c:v>1871.7</c:v>
                </c:pt>
                <c:pt idx="18">
                  <c:v>1938.8</c:v>
                </c:pt>
                <c:pt idx="19">
                  <c:v>1861.2</c:v>
                </c:pt>
                <c:pt idx="20">
                  <c:v>1255.2</c:v>
                </c:pt>
                <c:pt idx="21">
                  <c:v>96.7</c:v>
                </c:pt>
                <c:pt idx="22">
                  <c:v>386.9</c:v>
                </c:pt>
                <c:pt idx="23">
                  <c:v>566.4</c:v>
                </c:pt>
                <c:pt idx="24">
                  <c:v>738.1</c:v>
                </c:pt>
                <c:pt idx="25">
                  <c:v>923.1</c:v>
                </c:pt>
                <c:pt idx="26">
                  <c:v>907</c:v>
                </c:pt>
                <c:pt idx="27">
                  <c:v>1639.8</c:v>
                </c:pt>
                <c:pt idx="28">
                  <c:v>2119</c:v>
                </c:pt>
                <c:pt idx="29">
                  <c:v>1632.8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F-4F66-9E0A-243557761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清水2021年12月!$C$4:$AG$4</c:f>
              <c:numCache>
                <c:formatCode>General</c:formatCode>
                <c:ptCount val="31"/>
                <c:pt idx="0">
                  <c:v>73</c:v>
                </c:pt>
                <c:pt idx="1">
                  <c:v>144</c:v>
                </c:pt>
                <c:pt idx="2">
                  <c:v>282</c:v>
                </c:pt>
                <c:pt idx="3">
                  <c:v>46</c:v>
                </c:pt>
                <c:pt idx="4">
                  <c:v>253</c:v>
                </c:pt>
                <c:pt idx="5">
                  <c:v>82</c:v>
                </c:pt>
                <c:pt idx="6">
                  <c:v>28</c:v>
                </c:pt>
                <c:pt idx="7">
                  <c:v>52</c:v>
                </c:pt>
                <c:pt idx="8">
                  <c:v>249</c:v>
                </c:pt>
                <c:pt idx="9">
                  <c:v>235</c:v>
                </c:pt>
                <c:pt idx="10">
                  <c:v>180</c:v>
                </c:pt>
                <c:pt idx="11">
                  <c:v>68</c:v>
                </c:pt>
                <c:pt idx="12">
                  <c:v>32</c:v>
                </c:pt>
                <c:pt idx="13">
                  <c:v>321</c:v>
                </c:pt>
                <c:pt idx="14">
                  <c:v>77</c:v>
                </c:pt>
                <c:pt idx="15">
                  <c:v>68</c:v>
                </c:pt>
                <c:pt idx="16">
                  <c:v>45</c:v>
                </c:pt>
                <c:pt idx="17">
                  <c:v>32</c:v>
                </c:pt>
                <c:pt idx="18">
                  <c:v>31</c:v>
                </c:pt>
                <c:pt idx="19">
                  <c:v>120</c:v>
                </c:pt>
                <c:pt idx="20">
                  <c:v>147</c:v>
                </c:pt>
                <c:pt idx="21">
                  <c:v>69</c:v>
                </c:pt>
                <c:pt idx="22">
                  <c:v>301</c:v>
                </c:pt>
                <c:pt idx="23">
                  <c:v>195</c:v>
                </c:pt>
                <c:pt idx="24">
                  <c:v>50</c:v>
                </c:pt>
                <c:pt idx="25">
                  <c:v>3</c:v>
                </c:pt>
                <c:pt idx="26">
                  <c:v>14</c:v>
                </c:pt>
                <c:pt idx="27">
                  <c:v>111</c:v>
                </c:pt>
                <c:pt idx="28">
                  <c:v>168</c:v>
                </c:pt>
                <c:pt idx="29">
                  <c:v>75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A-4149-A011-A52A440C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臼谷2021年12月!$C$4:$AG$4</c:f>
              <c:numCache>
                <c:formatCode>#,##0_);[Red]\(#,##0\)</c:formatCode>
                <c:ptCount val="31"/>
                <c:pt idx="0">
                  <c:v>55</c:v>
                </c:pt>
                <c:pt idx="1">
                  <c:v>121</c:v>
                </c:pt>
                <c:pt idx="2">
                  <c:v>263</c:v>
                </c:pt>
                <c:pt idx="3">
                  <c:v>28</c:v>
                </c:pt>
                <c:pt idx="4">
                  <c:v>202</c:v>
                </c:pt>
                <c:pt idx="5">
                  <c:v>70</c:v>
                </c:pt>
                <c:pt idx="6">
                  <c:v>26</c:v>
                </c:pt>
                <c:pt idx="7">
                  <c:v>67</c:v>
                </c:pt>
                <c:pt idx="8">
                  <c:v>219</c:v>
                </c:pt>
                <c:pt idx="9">
                  <c:v>188</c:v>
                </c:pt>
                <c:pt idx="10">
                  <c:v>151</c:v>
                </c:pt>
                <c:pt idx="11">
                  <c:v>62</c:v>
                </c:pt>
                <c:pt idx="12">
                  <c:v>36</c:v>
                </c:pt>
                <c:pt idx="13">
                  <c:v>273</c:v>
                </c:pt>
                <c:pt idx="14">
                  <c:v>69</c:v>
                </c:pt>
                <c:pt idx="15">
                  <c:v>61</c:v>
                </c:pt>
                <c:pt idx="16">
                  <c:v>34</c:v>
                </c:pt>
                <c:pt idx="17">
                  <c:v>13</c:v>
                </c:pt>
                <c:pt idx="18">
                  <c:v>39</c:v>
                </c:pt>
                <c:pt idx="19">
                  <c:v>123</c:v>
                </c:pt>
                <c:pt idx="20">
                  <c:v>160</c:v>
                </c:pt>
                <c:pt idx="21" formatCode="General">
                  <c:v>61</c:v>
                </c:pt>
                <c:pt idx="22" formatCode="General">
                  <c:v>265</c:v>
                </c:pt>
                <c:pt idx="23" formatCode="General">
                  <c:v>212</c:v>
                </c:pt>
                <c:pt idx="24" formatCode="General">
                  <c:v>51</c:v>
                </c:pt>
                <c:pt idx="25" formatCode="General">
                  <c:v>0</c:v>
                </c:pt>
                <c:pt idx="26" formatCode="General">
                  <c:v>20</c:v>
                </c:pt>
                <c:pt idx="27" formatCode="General">
                  <c:v>72</c:v>
                </c:pt>
                <c:pt idx="28" formatCode="General">
                  <c:v>168</c:v>
                </c:pt>
                <c:pt idx="29" formatCode="General">
                  <c:v>45</c:v>
                </c:pt>
                <c:pt idx="30" formatCode="General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B-478E-ACFD-95ADDAB6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八伏2021年12月!$C$4:$AG$4</c:f>
              <c:numCache>
                <c:formatCode>0.0</c:formatCode>
                <c:ptCount val="31"/>
                <c:pt idx="0">
                  <c:v>335.8</c:v>
                </c:pt>
                <c:pt idx="1">
                  <c:v>860.1</c:v>
                </c:pt>
                <c:pt idx="2">
                  <c:v>1847.8</c:v>
                </c:pt>
                <c:pt idx="3">
                  <c:v>187.3</c:v>
                </c:pt>
                <c:pt idx="4">
                  <c:v>1591.3</c:v>
                </c:pt>
                <c:pt idx="5">
                  <c:v>495.6</c:v>
                </c:pt>
                <c:pt idx="6">
                  <c:v>159.80000000000001</c:v>
                </c:pt>
                <c:pt idx="7">
                  <c:v>483.3</c:v>
                </c:pt>
                <c:pt idx="8">
                  <c:v>1634.5</c:v>
                </c:pt>
                <c:pt idx="9">
                  <c:v>1377.3</c:v>
                </c:pt>
                <c:pt idx="10">
                  <c:v>1063.8</c:v>
                </c:pt>
                <c:pt idx="11">
                  <c:v>411.1</c:v>
                </c:pt>
                <c:pt idx="12">
                  <c:v>202.8</c:v>
                </c:pt>
                <c:pt idx="13">
                  <c:v>2070</c:v>
                </c:pt>
                <c:pt idx="14">
                  <c:v>449.5</c:v>
                </c:pt>
                <c:pt idx="15">
                  <c:v>399.2</c:v>
                </c:pt>
                <c:pt idx="16">
                  <c:v>206.6</c:v>
                </c:pt>
                <c:pt idx="17">
                  <c:v>321.10000000000002</c:v>
                </c:pt>
                <c:pt idx="18">
                  <c:v>300.3</c:v>
                </c:pt>
                <c:pt idx="19">
                  <c:v>813.8</c:v>
                </c:pt>
                <c:pt idx="20">
                  <c:v>1126.0999999999999</c:v>
                </c:pt>
                <c:pt idx="21">
                  <c:v>369.6</c:v>
                </c:pt>
                <c:pt idx="22">
                  <c:v>1955.5</c:v>
                </c:pt>
                <c:pt idx="23">
                  <c:v>1443.2</c:v>
                </c:pt>
                <c:pt idx="24">
                  <c:v>351.4</c:v>
                </c:pt>
                <c:pt idx="25">
                  <c:v>0</c:v>
                </c:pt>
                <c:pt idx="26">
                  <c:v>130.5</c:v>
                </c:pt>
                <c:pt idx="27">
                  <c:v>388.8</c:v>
                </c:pt>
                <c:pt idx="28">
                  <c:v>1154.0999999999999</c:v>
                </c:pt>
                <c:pt idx="29">
                  <c:v>217.4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0-4D0F-AFA2-B2C90B70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臼谷2022年1月!$C$4:$AG$4</c:f>
              <c:numCache>
                <c:formatCode>#,##0_);[Red]\(#,##0\)</c:formatCode>
                <c:ptCount val="31"/>
                <c:pt idx="0">
                  <c:v>33</c:v>
                </c:pt>
                <c:pt idx="1">
                  <c:v>188</c:v>
                </c:pt>
                <c:pt idx="2">
                  <c:v>178</c:v>
                </c:pt>
                <c:pt idx="3">
                  <c:v>27</c:v>
                </c:pt>
                <c:pt idx="4">
                  <c:v>93</c:v>
                </c:pt>
                <c:pt idx="5">
                  <c:v>266</c:v>
                </c:pt>
                <c:pt idx="6">
                  <c:v>65</c:v>
                </c:pt>
                <c:pt idx="7">
                  <c:v>254</c:v>
                </c:pt>
                <c:pt idx="8">
                  <c:v>56</c:v>
                </c:pt>
                <c:pt idx="9">
                  <c:v>253</c:v>
                </c:pt>
                <c:pt idx="10">
                  <c:v>24</c:v>
                </c:pt>
                <c:pt idx="11">
                  <c:v>107</c:v>
                </c:pt>
                <c:pt idx="12">
                  <c:v>9</c:v>
                </c:pt>
                <c:pt idx="13">
                  <c:v>35</c:v>
                </c:pt>
                <c:pt idx="14">
                  <c:v>98</c:v>
                </c:pt>
                <c:pt idx="15">
                  <c:v>102</c:v>
                </c:pt>
                <c:pt idx="16">
                  <c:v>59</c:v>
                </c:pt>
                <c:pt idx="17">
                  <c:v>9</c:v>
                </c:pt>
                <c:pt idx="18">
                  <c:v>50</c:v>
                </c:pt>
                <c:pt idx="19">
                  <c:v>6</c:v>
                </c:pt>
                <c:pt idx="20">
                  <c:v>5</c:v>
                </c:pt>
                <c:pt idx="21" formatCode="General">
                  <c:v>34</c:v>
                </c:pt>
                <c:pt idx="22" formatCode="General">
                  <c:v>129</c:v>
                </c:pt>
                <c:pt idx="23" formatCode="General">
                  <c:v>155</c:v>
                </c:pt>
                <c:pt idx="24" formatCode="General">
                  <c:v>220</c:v>
                </c:pt>
                <c:pt idx="25" formatCode="General">
                  <c:v>175</c:v>
                </c:pt>
                <c:pt idx="26" formatCode="General">
                  <c:v>265</c:v>
                </c:pt>
                <c:pt idx="27" formatCode="General">
                  <c:v>100</c:v>
                </c:pt>
                <c:pt idx="28" formatCode="General">
                  <c:v>70</c:v>
                </c:pt>
                <c:pt idx="29" formatCode="General">
                  <c:v>113</c:v>
                </c:pt>
                <c:pt idx="30" formatCode="General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4-4FC1-840B-69BA926F4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八伏2022年1月!$C$4:$AG$4</c:f>
              <c:numCache>
                <c:formatCode>General</c:formatCode>
                <c:ptCount val="31"/>
                <c:pt idx="0">
                  <c:v>573.70000000000005</c:v>
                </c:pt>
                <c:pt idx="1">
                  <c:v>1417.7</c:v>
                </c:pt>
                <c:pt idx="2">
                  <c:v>1218.7</c:v>
                </c:pt>
                <c:pt idx="3">
                  <c:v>154.6</c:v>
                </c:pt>
                <c:pt idx="4">
                  <c:v>631.4</c:v>
                </c:pt>
                <c:pt idx="5">
                  <c:v>1989.6</c:v>
                </c:pt>
                <c:pt idx="6">
                  <c:v>331.6</c:v>
                </c:pt>
                <c:pt idx="7">
                  <c:v>1918.2</c:v>
                </c:pt>
                <c:pt idx="8">
                  <c:v>377.7</c:v>
                </c:pt>
                <c:pt idx="9">
                  <c:v>1805.8</c:v>
                </c:pt>
                <c:pt idx="10">
                  <c:v>139.6</c:v>
                </c:pt>
                <c:pt idx="11">
                  <c:v>750.8</c:v>
                </c:pt>
                <c:pt idx="12">
                  <c:v>62.9</c:v>
                </c:pt>
                <c:pt idx="13">
                  <c:v>428.4</c:v>
                </c:pt>
                <c:pt idx="14">
                  <c:v>663.4</c:v>
                </c:pt>
                <c:pt idx="15">
                  <c:v>600.79999999999995</c:v>
                </c:pt>
                <c:pt idx="16">
                  <c:v>348.2</c:v>
                </c:pt>
                <c:pt idx="17">
                  <c:v>113.1</c:v>
                </c:pt>
                <c:pt idx="18">
                  <c:v>367.4</c:v>
                </c:pt>
                <c:pt idx="19">
                  <c:v>121.3</c:v>
                </c:pt>
                <c:pt idx="20">
                  <c:v>241</c:v>
                </c:pt>
                <c:pt idx="21">
                  <c:v>347.4</c:v>
                </c:pt>
                <c:pt idx="22">
                  <c:v>892.4</c:v>
                </c:pt>
                <c:pt idx="23">
                  <c:v>1205</c:v>
                </c:pt>
                <c:pt idx="24">
                  <c:v>1536.4</c:v>
                </c:pt>
                <c:pt idx="25">
                  <c:v>1143.5</c:v>
                </c:pt>
                <c:pt idx="26">
                  <c:v>1991.8</c:v>
                </c:pt>
                <c:pt idx="27">
                  <c:v>614</c:v>
                </c:pt>
                <c:pt idx="28">
                  <c:v>366.2</c:v>
                </c:pt>
                <c:pt idx="29">
                  <c:v>707.7</c:v>
                </c:pt>
                <c:pt idx="30">
                  <c:v>1691.2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6-4F20-9F74-227731B9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清水2022年1月!$C$4:$AG$4</c:f>
              <c:numCache>
                <c:formatCode>General</c:formatCode>
                <c:ptCount val="31"/>
                <c:pt idx="0">
                  <c:v>72</c:v>
                </c:pt>
                <c:pt idx="1">
                  <c:v>222</c:v>
                </c:pt>
                <c:pt idx="2">
                  <c:v>227</c:v>
                </c:pt>
                <c:pt idx="3">
                  <c:v>40</c:v>
                </c:pt>
                <c:pt idx="4">
                  <c:v>112</c:v>
                </c:pt>
                <c:pt idx="5">
                  <c:v>301</c:v>
                </c:pt>
                <c:pt idx="6">
                  <c:v>121</c:v>
                </c:pt>
                <c:pt idx="7">
                  <c:v>293</c:v>
                </c:pt>
                <c:pt idx="8">
                  <c:v>48</c:v>
                </c:pt>
                <c:pt idx="9">
                  <c:v>253</c:v>
                </c:pt>
                <c:pt idx="10">
                  <c:v>30</c:v>
                </c:pt>
                <c:pt idx="11">
                  <c:v>160</c:v>
                </c:pt>
                <c:pt idx="12">
                  <c:v>7</c:v>
                </c:pt>
                <c:pt idx="13">
                  <c:v>118</c:v>
                </c:pt>
                <c:pt idx="14">
                  <c:v>129</c:v>
                </c:pt>
                <c:pt idx="15">
                  <c:v>134</c:v>
                </c:pt>
                <c:pt idx="16">
                  <c:v>93</c:v>
                </c:pt>
                <c:pt idx="17">
                  <c:v>14</c:v>
                </c:pt>
                <c:pt idx="18">
                  <c:v>30</c:v>
                </c:pt>
                <c:pt idx="19">
                  <c:v>9</c:v>
                </c:pt>
                <c:pt idx="20">
                  <c:v>20</c:v>
                </c:pt>
                <c:pt idx="21">
                  <c:v>39</c:v>
                </c:pt>
                <c:pt idx="22">
                  <c:v>149</c:v>
                </c:pt>
                <c:pt idx="23">
                  <c:v>160</c:v>
                </c:pt>
                <c:pt idx="24">
                  <c:v>259</c:v>
                </c:pt>
                <c:pt idx="25">
                  <c:v>256</c:v>
                </c:pt>
                <c:pt idx="26">
                  <c:v>291</c:v>
                </c:pt>
                <c:pt idx="27">
                  <c:v>144</c:v>
                </c:pt>
                <c:pt idx="28">
                  <c:v>124</c:v>
                </c:pt>
                <c:pt idx="29">
                  <c:v>171</c:v>
                </c:pt>
                <c:pt idx="3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2-4F85-9CFE-F87AA9D73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清水2022年2月!$C$4:$AD$4</c:f>
              <c:numCache>
                <c:formatCode>General</c:formatCode>
                <c:ptCount val="28"/>
                <c:pt idx="0">
                  <c:v>136</c:v>
                </c:pt>
                <c:pt idx="1">
                  <c:v>155</c:v>
                </c:pt>
                <c:pt idx="2">
                  <c:v>191</c:v>
                </c:pt>
                <c:pt idx="3">
                  <c:v>89</c:v>
                </c:pt>
                <c:pt idx="4">
                  <c:v>3</c:v>
                </c:pt>
                <c:pt idx="5">
                  <c:v>22</c:v>
                </c:pt>
                <c:pt idx="6">
                  <c:v>190</c:v>
                </c:pt>
                <c:pt idx="7">
                  <c:v>131</c:v>
                </c:pt>
                <c:pt idx="8">
                  <c:v>8.94</c:v>
                </c:pt>
                <c:pt idx="9">
                  <c:v>87.38</c:v>
                </c:pt>
                <c:pt idx="10">
                  <c:v>270.44</c:v>
                </c:pt>
                <c:pt idx="11">
                  <c:v>309.35000000000002</c:v>
                </c:pt>
                <c:pt idx="12">
                  <c:v>166.17</c:v>
                </c:pt>
                <c:pt idx="13">
                  <c:v>186.96</c:v>
                </c:pt>
                <c:pt idx="14">
                  <c:v>104.05</c:v>
                </c:pt>
                <c:pt idx="15">
                  <c:v>84.56</c:v>
                </c:pt>
                <c:pt idx="16">
                  <c:v>8.99</c:v>
                </c:pt>
                <c:pt idx="17">
                  <c:v>166.21</c:v>
                </c:pt>
                <c:pt idx="18">
                  <c:v>181.58</c:v>
                </c:pt>
                <c:pt idx="19">
                  <c:v>123.53</c:v>
                </c:pt>
                <c:pt idx="20">
                  <c:v>31.08</c:v>
                </c:pt>
                <c:pt idx="21">
                  <c:v>12.84</c:v>
                </c:pt>
                <c:pt idx="22">
                  <c:v>21.32</c:v>
                </c:pt>
                <c:pt idx="23">
                  <c:v>141.71</c:v>
                </c:pt>
                <c:pt idx="24">
                  <c:v>270.41000000000003</c:v>
                </c:pt>
                <c:pt idx="25">
                  <c:v>383.47</c:v>
                </c:pt>
                <c:pt idx="26">
                  <c:v>211.9</c:v>
                </c:pt>
                <c:pt idx="27">
                  <c:v>250.94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E-4418-AC27-4853E10E1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清水2022年3月!$D$1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清水2022年3月!$C$4:$AG$4</c:f>
              <c:numCache>
                <c:formatCode>General</c:formatCode>
                <c:ptCount val="31"/>
                <c:pt idx="0">
                  <c:v>140.34</c:v>
                </c:pt>
                <c:pt idx="1">
                  <c:v>221.12</c:v>
                </c:pt>
                <c:pt idx="2">
                  <c:v>155.79</c:v>
                </c:pt>
                <c:pt idx="3">
                  <c:v>326.83</c:v>
                </c:pt>
                <c:pt idx="4">
                  <c:v>182.15</c:v>
                </c:pt>
                <c:pt idx="5">
                  <c:v>150.11000000000001</c:v>
                </c:pt>
                <c:pt idx="6">
                  <c:v>218.62</c:v>
                </c:pt>
                <c:pt idx="7">
                  <c:v>314.54000000000002</c:v>
                </c:pt>
                <c:pt idx="8">
                  <c:v>410.89</c:v>
                </c:pt>
                <c:pt idx="9">
                  <c:v>355.91</c:v>
                </c:pt>
                <c:pt idx="10">
                  <c:v>338.91</c:v>
                </c:pt>
                <c:pt idx="11">
                  <c:v>349.24</c:v>
                </c:pt>
                <c:pt idx="12">
                  <c:v>185.71</c:v>
                </c:pt>
                <c:pt idx="13">
                  <c:v>125.33</c:v>
                </c:pt>
                <c:pt idx="14">
                  <c:v>255.58</c:v>
                </c:pt>
                <c:pt idx="15">
                  <c:v>400.65</c:v>
                </c:pt>
                <c:pt idx="16">
                  <c:v>183.41</c:v>
                </c:pt>
                <c:pt idx="17">
                  <c:v>41.14</c:v>
                </c:pt>
                <c:pt idx="18">
                  <c:v>109.13</c:v>
                </c:pt>
                <c:pt idx="19">
                  <c:v>195.26</c:v>
                </c:pt>
                <c:pt idx="20">
                  <c:v>308.39</c:v>
                </c:pt>
                <c:pt idx="21">
                  <c:v>148.99</c:v>
                </c:pt>
                <c:pt idx="22">
                  <c:v>239.34</c:v>
                </c:pt>
                <c:pt idx="23">
                  <c:v>302.89</c:v>
                </c:pt>
                <c:pt idx="24">
                  <c:v>399.85</c:v>
                </c:pt>
                <c:pt idx="25">
                  <c:v>38.72</c:v>
                </c:pt>
                <c:pt idx="26">
                  <c:v>286.13</c:v>
                </c:pt>
                <c:pt idx="27">
                  <c:v>345.01</c:v>
                </c:pt>
                <c:pt idx="28">
                  <c:v>261.45</c:v>
                </c:pt>
                <c:pt idx="29">
                  <c:v>420.06</c:v>
                </c:pt>
                <c:pt idx="30">
                  <c:v>64.44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3-4F28-AA63-2EB6809C8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清水2018年7月!$B$5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清水2018年7月!$C$3:$AF$3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清水2018年7月!$C$5:$AF$5</c:f>
              <c:numCache>
                <c:formatCode>General</c:formatCode>
                <c:ptCount val="30"/>
                <c:pt idx="0">
                  <c:v>399</c:v>
                </c:pt>
                <c:pt idx="1">
                  <c:v>409</c:v>
                </c:pt>
                <c:pt idx="2">
                  <c:v>336</c:v>
                </c:pt>
                <c:pt idx="3">
                  <c:v>166</c:v>
                </c:pt>
                <c:pt idx="4">
                  <c:v>39</c:v>
                </c:pt>
                <c:pt idx="5">
                  <c:v>76</c:v>
                </c:pt>
                <c:pt idx="6">
                  <c:v>87</c:v>
                </c:pt>
                <c:pt idx="7">
                  <c:v>339</c:v>
                </c:pt>
                <c:pt idx="8">
                  <c:v>405</c:v>
                </c:pt>
                <c:pt idx="9">
                  <c:v>377</c:v>
                </c:pt>
                <c:pt idx="10">
                  <c:v>302</c:v>
                </c:pt>
                <c:pt idx="11">
                  <c:v>215</c:v>
                </c:pt>
                <c:pt idx="12">
                  <c:v>387</c:v>
                </c:pt>
                <c:pt idx="13">
                  <c:v>411</c:v>
                </c:pt>
                <c:pt idx="14">
                  <c:v>422</c:v>
                </c:pt>
                <c:pt idx="15">
                  <c:v>405</c:v>
                </c:pt>
                <c:pt idx="16">
                  <c:v>412</c:v>
                </c:pt>
                <c:pt idx="17">
                  <c:v>419</c:v>
                </c:pt>
                <c:pt idx="18">
                  <c:v>420</c:v>
                </c:pt>
                <c:pt idx="19">
                  <c:v>398</c:v>
                </c:pt>
                <c:pt idx="20">
                  <c:v>405</c:v>
                </c:pt>
                <c:pt idx="21">
                  <c:v>416</c:v>
                </c:pt>
                <c:pt idx="22">
                  <c:v>414</c:v>
                </c:pt>
                <c:pt idx="23">
                  <c:v>385</c:v>
                </c:pt>
                <c:pt idx="24">
                  <c:v>390</c:v>
                </c:pt>
                <c:pt idx="25">
                  <c:v>387</c:v>
                </c:pt>
                <c:pt idx="26">
                  <c:v>382</c:v>
                </c:pt>
                <c:pt idx="27">
                  <c:v>350</c:v>
                </c:pt>
                <c:pt idx="28">
                  <c:v>401</c:v>
                </c:pt>
                <c:pt idx="29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3-4089-9E80-B794C07D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清水2022年4月!$D$1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清水2022年4月!$C$4:$AF$4</c:f>
              <c:numCache>
                <c:formatCode>General</c:formatCode>
                <c:ptCount val="30"/>
                <c:pt idx="0">
                  <c:v>288.25</c:v>
                </c:pt>
                <c:pt idx="1">
                  <c:v>441.22</c:v>
                </c:pt>
                <c:pt idx="2">
                  <c:v>388.86</c:v>
                </c:pt>
                <c:pt idx="3">
                  <c:v>359.01</c:v>
                </c:pt>
                <c:pt idx="4">
                  <c:v>409.74</c:v>
                </c:pt>
                <c:pt idx="5">
                  <c:v>399.19</c:v>
                </c:pt>
                <c:pt idx="6">
                  <c:v>382.95</c:v>
                </c:pt>
                <c:pt idx="7">
                  <c:v>437.31</c:v>
                </c:pt>
                <c:pt idx="8">
                  <c:v>438.48</c:v>
                </c:pt>
                <c:pt idx="9">
                  <c:v>427.38</c:v>
                </c:pt>
                <c:pt idx="10">
                  <c:v>359.69</c:v>
                </c:pt>
                <c:pt idx="11">
                  <c:v>432.6</c:v>
                </c:pt>
                <c:pt idx="12">
                  <c:v>288.14999999999998</c:v>
                </c:pt>
                <c:pt idx="13">
                  <c:v>53.59</c:v>
                </c:pt>
                <c:pt idx="14">
                  <c:v>105.32</c:v>
                </c:pt>
                <c:pt idx="15">
                  <c:v>254.14</c:v>
                </c:pt>
                <c:pt idx="16">
                  <c:v>447.93</c:v>
                </c:pt>
                <c:pt idx="17">
                  <c:v>272.47000000000003</c:v>
                </c:pt>
                <c:pt idx="18">
                  <c:v>431.81</c:v>
                </c:pt>
                <c:pt idx="19">
                  <c:v>436.13</c:v>
                </c:pt>
                <c:pt idx="20">
                  <c:v>254.69</c:v>
                </c:pt>
                <c:pt idx="21">
                  <c:v>345.13</c:v>
                </c:pt>
                <c:pt idx="22">
                  <c:v>230.67</c:v>
                </c:pt>
                <c:pt idx="23">
                  <c:v>246.64</c:v>
                </c:pt>
                <c:pt idx="24">
                  <c:v>435.56</c:v>
                </c:pt>
                <c:pt idx="25">
                  <c:v>96.52</c:v>
                </c:pt>
                <c:pt idx="26">
                  <c:v>168.01</c:v>
                </c:pt>
                <c:pt idx="27">
                  <c:v>445.2</c:v>
                </c:pt>
                <c:pt idx="28">
                  <c:v>71.459999999999994</c:v>
                </c:pt>
                <c:pt idx="29">
                  <c:v>424.96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5-4824-9A74-3AACF3B8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清水2022年5月!$D$1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清水2022年5月!$C$4:$AG$4</c:f>
              <c:numCache>
                <c:formatCode>General</c:formatCode>
                <c:ptCount val="31"/>
                <c:pt idx="0">
                  <c:v>72.06</c:v>
                </c:pt>
                <c:pt idx="1">
                  <c:v>418.8</c:v>
                </c:pt>
                <c:pt idx="2">
                  <c:v>414.66</c:v>
                </c:pt>
                <c:pt idx="3">
                  <c:v>442.17</c:v>
                </c:pt>
                <c:pt idx="4">
                  <c:v>442.86</c:v>
                </c:pt>
                <c:pt idx="5">
                  <c:v>442.01</c:v>
                </c:pt>
                <c:pt idx="6">
                  <c:v>390.41</c:v>
                </c:pt>
                <c:pt idx="7">
                  <c:v>424.5</c:v>
                </c:pt>
                <c:pt idx="8">
                  <c:v>164.99</c:v>
                </c:pt>
                <c:pt idx="9">
                  <c:v>437.99</c:v>
                </c:pt>
                <c:pt idx="10">
                  <c:v>235.45</c:v>
                </c:pt>
                <c:pt idx="11">
                  <c:v>308.10000000000002</c:v>
                </c:pt>
                <c:pt idx="12">
                  <c:v>197.45</c:v>
                </c:pt>
                <c:pt idx="13">
                  <c:v>221.57</c:v>
                </c:pt>
                <c:pt idx="14">
                  <c:v>271.77999999999997</c:v>
                </c:pt>
                <c:pt idx="15">
                  <c:v>385.6</c:v>
                </c:pt>
                <c:pt idx="16">
                  <c:v>276.05</c:v>
                </c:pt>
                <c:pt idx="17">
                  <c:v>447.92</c:v>
                </c:pt>
                <c:pt idx="18">
                  <c:v>409.76</c:v>
                </c:pt>
                <c:pt idx="19">
                  <c:v>299.54000000000002</c:v>
                </c:pt>
                <c:pt idx="20">
                  <c:v>209.56</c:v>
                </c:pt>
                <c:pt idx="21">
                  <c:v>426.76</c:v>
                </c:pt>
                <c:pt idx="22">
                  <c:v>419.03</c:v>
                </c:pt>
                <c:pt idx="23">
                  <c:v>445.81</c:v>
                </c:pt>
                <c:pt idx="24">
                  <c:v>439.21</c:v>
                </c:pt>
                <c:pt idx="25">
                  <c:v>321.64999999999998</c:v>
                </c:pt>
                <c:pt idx="26">
                  <c:v>319.97000000000003</c:v>
                </c:pt>
                <c:pt idx="27">
                  <c:v>423.5</c:v>
                </c:pt>
                <c:pt idx="28">
                  <c:v>445.15</c:v>
                </c:pt>
                <c:pt idx="29">
                  <c:v>378.09</c:v>
                </c:pt>
                <c:pt idx="30">
                  <c:v>258.57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A-46B3-9C8F-F54C944FE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清水2022年6月!$D$1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清水2022年6月!$C$4:$AF$4</c:f>
              <c:numCache>
                <c:formatCode>General</c:formatCode>
                <c:ptCount val="30"/>
                <c:pt idx="0">
                  <c:v>355.92</c:v>
                </c:pt>
                <c:pt idx="1">
                  <c:v>444.56</c:v>
                </c:pt>
                <c:pt idx="2">
                  <c:v>292.24</c:v>
                </c:pt>
                <c:pt idx="3">
                  <c:v>393.27</c:v>
                </c:pt>
                <c:pt idx="4">
                  <c:v>368.4</c:v>
                </c:pt>
                <c:pt idx="5">
                  <c:v>199.95</c:v>
                </c:pt>
                <c:pt idx="6">
                  <c:v>298.44</c:v>
                </c:pt>
                <c:pt idx="7">
                  <c:v>301.93</c:v>
                </c:pt>
                <c:pt idx="8">
                  <c:v>417.21</c:v>
                </c:pt>
                <c:pt idx="9">
                  <c:v>364.75</c:v>
                </c:pt>
                <c:pt idx="10">
                  <c:v>179.24</c:v>
                </c:pt>
                <c:pt idx="11">
                  <c:v>328.5</c:v>
                </c:pt>
                <c:pt idx="12">
                  <c:v>358.11</c:v>
                </c:pt>
                <c:pt idx="13">
                  <c:v>148.94</c:v>
                </c:pt>
                <c:pt idx="14">
                  <c:v>168.56</c:v>
                </c:pt>
                <c:pt idx="15">
                  <c:v>374.81</c:v>
                </c:pt>
                <c:pt idx="16">
                  <c:v>412.72</c:v>
                </c:pt>
                <c:pt idx="17">
                  <c:v>305.89999999999998</c:v>
                </c:pt>
                <c:pt idx="18">
                  <c:v>428.23</c:v>
                </c:pt>
                <c:pt idx="19">
                  <c:v>360.32</c:v>
                </c:pt>
                <c:pt idx="20">
                  <c:v>315.70999999999998</c:v>
                </c:pt>
                <c:pt idx="21">
                  <c:v>311.13</c:v>
                </c:pt>
                <c:pt idx="22">
                  <c:v>418.37</c:v>
                </c:pt>
                <c:pt idx="23">
                  <c:v>241.5</c:v>
                </c:pt>
                <c:pt idx="24">
                  <c:v>428.08</c:v>
                </c:pt>
                <c:pt idx="25">
                  <c:v>366.6</c:v>
                </c:pt>
                <c:pt idx="26">
                  <c:v>348.15</c:v>
                </c:pt>
                <c:pt idx="27">
                  <c:v>393.94</c:v>
                </c:pt>
                <c:pt idx="28">
                  <c:v>431.41</c:v>
                </c:pt>
                <c:pt idx="29">
                  <c:v>393.06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C-4CF8-8003-373CBC44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清水2022年7月!$D$1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清水2022年7月!$C$4:$AG$4</c:f>
              <c:numCache>
                <c:formatCode>General</c:formatCode>
                <c:ptCount val="31"/>
                <c:pt idx="0">
                  <c:v>426.8</c:v>
                </c:pt>
                <c:pt idx="1">
                  <c:v>418.09</c:v>
                </c:pt>
                <c:pt idx="2">
                  <c:v>225.38</c:v>
                </c:pt>
                <c:pt idx="3">
                  <c:v>254.72</c:v>
                </c:pt>
                <c:pt idx="4">
                  <c:v>279.29000000000002</c:v>
                </c:pt>
                <c:pt idx="5">
                  <c:v>351.59</c:v>
                </c:pt>
                <c:pt idx="6">
                  <c:v>398.77</c:v>
                </c:pt>
                <c:pt idx="7">
                  <c:v>395.91</c:v>
                </c:pt>
                <c:pt idx="8">
                  <c:v>300.76</c:v>
                </c:pt>
                <c:pt idx="9">
                  <c:v>217.61</c:v>
                </c:pt>
                <c:pt idx="10">
                  <c:v>331.67</c:v>
                </c:pt>
                <c:pt idx="11">
                  <c:v>193.07</c:v>
                </c:pt>
                <c:pt idx="12">
                  <c:v>322.16000000000003</c:v>
                </c:pt>
                <c:pt idx="13">
                  <c:v>251.9</c:v>
                </c:pt>
                <c:pt idx="14">
                  <c:v>200.67</c:v>
                </c:pt>
                <c:pt idx="15">
                  <c:v>333.5</c:v>
                </c:pt>
                <c:pt idx="16">
                  <c:v>260.81</c:v>
                </c:pt>
                <c:pt idx="17">
                  <c:v>257.95</c:v>
                </c:pt>
                <c:pt idx="18">
                  <c:v>165.95</c:v>
                </c:pt>
                <c:pt idx="19">
                  <c:v>322.29000000000002</c:v>
                </c:pt>
                <c:pt idx="20">
                  <c:v>228.45</c:v>
                </c:pt>
                <c:pt idx="21">
                  <c:v>172.4</c:v>
                </c:pt>
                <c:pt idx="22">
                  <c:v>259.68</c:v>
                </c:pt>
                <c:pt idx="23">
                  <c:v>364.32</c:v>
                </c:pt>
                <c:pt idx="24">
                  <c:v>320.01</c:v>
                </c:pt>
                <c:pt idx="25">
                  <c:v>363.84</c:v>
                </c:pt>
                <c:pt idx="26">
                  <c:v>286.66000000000003</c:v>
                </c:pt>
                <c:pt idx="27">
                  <c:v>311.76</c:v>
                </c:pt>
                <c:pt idx="28">
                  <c:v>407.6</c:v>
                </c:pt>
                <c:pt idx="29">
                  <c:v>404.09</c:v>
                </c:pt>
                <c:pt idx="30">
                  <c:v>357.21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2-4C82-AFB1-A5E5C44E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清水2022年8月!$D$1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清水2022年8月!$C$4:$AG$4</c:f>
              <c:numCache>
                <c:formatCode>General</c:formatCode>
                <c:ptCount val="31"/>
                <c:pt idx="0">
                  <c:v>383.23</c:v>
                </c:pt>
                <c:pt idx="1">
                  <c:v>417.61</c:v>
                </c:pt>
                <c:pt idx="2">
                  <c:v>276.75</c:v>
                </c:pt>
                <c:pt idx="3">
                  <c:v>31.64</c:v>
                </c:pt>
                <c:pt idx="4">
                  <c:v>411.87</c:v>
                </c:pt>
                <c:pt idx="5">
                  <c:v>392.21</c:v>
                </c:pt>
                <c:pt idx="6">
                  <c:v>369.75</c:v>
                </c:pt>
                <c:pt idx="7">
                  <c:v>396.53</c:v>
                </c:pt>
                <c:pt idx="8">
                  <c:v>329.95</c:v>
                </c:pt>
                <c:pt idx="9">
                  <c:v>241.95</c:v>
                </c:pt>
                <c:pt idx="10">
                  <c:v>333.58</c:v>
                </c:pt>
                <c:pt idx="11">
                  <c:v>309.47000000000003</c:v>
                </c:pt>
                <c:pt idx="12">
                  <c:v>82.56</c:v>
                </c:pt>
                <c:pt idx="13">
                  <c:v>173.46</c:v>
                </c:pt>
                <c:pt idx="14">
                  <c:v>256.51</c:v>
                </c:pt>
                <c:pt idx="15">
                  <c:v>186.39</c:v>
                </c:pt>
                <c:pt idx="16">
                  <c:v>109.11</c:v>
                </c:pt>
                <c:pt idx="17">
                  <c:v>262.12</c:v>
                </c:pt>
                <c:pt idx="18">
                  <c:v>427.12</c:v>
                </c:pt>
                <c:pt idx="19">
                  <c:v>45.68</c:v>
                </c:pt>
                <c:pt idx="20">
                  <c:v>170.15</c:v>
                </c:pt>
                <c:pt idx="21">
                  <c:v>362.44</c:v>
                </c:pt>
                <c:pt idx="22">
                  <c:v>342.62</c:v>
                </c:pt>
                <c:pt idx="23">
                  <c:v>207.43</c:v>
                </c:pt>
                <c:pt idx="24">
                  <c:v>112.78</c:v>
                </c:pt>
                <c:pt idx="25">
                  <c:v>142.18</c:v>
                </c:pt>
                <c:pt idx="26">
                  <c:v>133.33000000000001</c:v>
                </c:pt>
                <c:pt idx="27">
                  <c:v>240.83</c:v>
                </c:pt>
                <c:pt idx="28">
                  <c:v>379.08</c:v>
                </c:pt>
                <c:pt idx="29">
                  <c:v>171.64</c:v>
                </c:pt>
                <c:pt idx="30">
                  <c:v>342.71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4-440C-A7C5-D37982138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清水2022年9月!$D$1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清水2022年9月!$C$4:$AF$4</c:f>
              <c:numCache>
                <c:formatCode>General</c:formatCode>
                <c:ptCount val="30"/>
                <c:pt idx="0">
                  <c:v>78.88</c:v>
                </c:pt>
                <c:pt idx="1">
                  <c:v>104.32</c:v>
                </c:pt>
                <c:pt idx="2">
                  <c:v>133.01</c:v>
                </c:pt>
                <c:pt idx="3">
                  <c:v>402.52</c:v>
                </c:pt>
                <c:pt idx="4">
                  <c:v>394.87</c:v>
                </c:pt>
                <c:pt idx="5">
                  <c:v>389.09</c:v>
                </c:pt>
                <c:pt idx="6">
                  <c:v>205.85</c:v>
                </c:pt>
                <c:pt idx="7">
                  <c:v>150.57</c:v>
                </c:pt>
                <c:pt idx="8">
                  <c:v>56.45</c:v>
                </c:pt>
                <c:pt idx="9">
                  <c:v>208.1</c:v>
                </c:pt>
                <c:pt idx="10">
                  <c:v>389.71</c:v>
                </c:pt>
                <c:pt idx="11">
                  <c:v>395.21</c:v>
                </c:pt>
                <c:pt idx="12">
                  <c:v>319.60000000000002</c:v>
                </c:pt>
                <c:pt idx="13">
                  <c:v>151.58000000000001</c:v>
                </c:pt>
                <c:pt idx="14">
                  <c:v>244.98</c:v>
                </c:pt>
                <c:pt idx="15">
                  <c:v>296.75</c:v>
                </c:pt>
                <c:pt idx="16">
                  <c:v>355.66</c:v>
                </c:pt>
                <c:pt idx="17">
                  <c:v>251.05</c:v>
                </c:pt>
                <c:pt idx="18">
                  <c:v>179.14</c:v>
                </c:pt>
                <c:pt idx="19">
                  <c:v>72.790000000000006</c:v>
                </c:pt>
                <c:pt idx="20">
                  <c:v>146.77000000000001</c:v>
                </c:pt>
                <c:pt idx="21">
                  <c:v>94.5</c:v>
                </c:pt>
                <c:pt idx="22">
                  <c:v>38.700000000000003</c:v>
                </c:pt>
                <c:pt idx="23">
                  <c:v>163.30000000000001</c:v>
                </c:pt>
                <c:pt idx="24">
                  <c:v>395.75</c:v>
                </c:pt>
                <c:pt idx="25">
                  <c:v>313.02999999999997</c:v>
                </c:pt>
                <c:pt idx="26">
                  <c:v>82.65</c:v>
                </c:pt>
                <c:pt idx="27">
                  <c:v>49.75</c:v>
                </c:pt>
                <c:pt idx="28">
                  <c:v>411.97</c:v>
                </c:pt>
                <c:pt idx="29">
                  <c:v>408.99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A-43A3-8D62-BCFB038F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清水2022年10月!$D$1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清水2022年10月!$C$4:$AG$4</c:f>
              <c:numCache>
                <c:formatCode>General</c:formatCode>
                <c:ptCount val="31"/>
                <c:pt idx="0">
                  <c:v>402.09</c:v>
                </c:pt>
                <c:pt idx="1">
                  <c:v>401.47</c:v>
                </c:pt>
                <c:pt idx="2">
                  <c:v>209.71</c:v>
                </c:pt>
                <c:pt idx="3">
                  <c:v>197.88</c:v>
                </c:pt>
                <c:pt idx="4">
                  <c:v>74.540000000000006</c:v>
                </c:pt>
                <c:pt idx="5">
                  <c:v>148.12</c:v>
                </c:pt>
                <c:pt idx="6">
                  <c:v>38.79</c:v>
                </c:pt>
                <c:pt idx="7">
                  <c:v>171.77</c:v>
                </c:pt>
                <c:pt idx="8">
                  <c:v>148.04</c:v>
                </c:pt>
                <c:pt idx="9">
                  <c:v>59.76</c:v>
                </c:pt>
                <c:pt idx="10">
                  <c:v>275.04000000000002</c:v>
                </c:pt>
                <c:pt idx="11">
                  <c:v>78.86</c:v>
                </c:pt>
                <c:pt idx="12">
                  <c:v>330.6</c:v>
                </c:pt>
                <c:pt idx="13">
                  <c:v>364.48</c:v>
                </c:pt>
                <c:pt idx="14">
                  <c:v>217.79</c:v>
                </c:pt>
                <c:pt idx="15">
                  <c:v>374.92</c:v>
                </c:pt>
                <c:pt idx="16">
                  <c:v>27.92</c:v>
                </c:pt>
                <c:pt idx="17">
                  <c:v>63.88</c:v>
                </c:pt>
                <c:pt idx="18">
                  <c:v>396.46</c:v>
                </c:pt>
                <c:pt idx="19">
                  <c:v>394.36</c:v>
                </c:pt>
                <c:pt idx="20">
                  <c:v>378.26</c:v>
                </c:pt>
                <c:pt idx="21">
                  <c:v>92.64</c:v>
                </c:pt>
                <c:pt idx="22">
                  <c:v>261.72000000000003</c:v>
                </c:pt>
                <c:pt idx="23">
                  <c:v>156.81</c:v>
                </c:pt>
                <c:pt idx="24">
                  <c:v>208.24</c:v>
                </c:pt>
                <c:pt idx="25">
                  <c:v>370.16</c:v>
                </c:pt>
                <c:pt idx="26">
                  <c:v>290.13</c:v>
                </c:pt>
                <c:pt idx="27">
                  <c:v>374.47</c:v>
                </c:pt>
                <c:pt idx="28">
                  <c:v>277.52999999999997</c:v>
                </c:pt>
                <c:pt idx="29">
                  <c:v>299.58</c:v>
                </c:pt>
                <c:pt idx="30">
                  <c:v>377.66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3-4902-9595-6DE484B3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清水2022年11月!$D$1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清水2022年11月!$C$4:$AF$4</c:f>
              <c:numCache>
                <c:formatCode>General</c:formatCode>
                <c:ptCount val="30"/>
                <c:pt idx="0">
                  <c:v>55.47</c:v>
                </c:pt>
                <c:pt idx="1">
                  <c:v>299.82</c:v>
                </c:pt>
                <c:pt idx="2">
                  <c:v>360.72</c:v>
                </c:pt>
                <c:pt idx="3">
                  <c:v>31.06</c:v>
                </c:pt>
                <c:pt idx="4">
                  <c:v>164.83</c:v>
                </c:pt>
                <c:pt idx="5">
                  <c:v>325.85000000000002</c:v>
                </c:pt>
                <c:pt idx="6">
                  <c:v>362.39</c:v>
                </c:pt>
                <c:pt idx="7">
                  <c:v>166.68</c:v>
                </c:pt>
                <c:pt idx="8">
                  <c:v>351.1</c:v>
                </c:pt>
                <c:pt idx="9">
                  <c:v>344.08</c:v>
                </c:pt>
                <c:pt idx="10">
                  <c:v>330.86</c:v>
                </c:pt>
                <c:pt idx="11">
                  <c:v>344.52</c:v>
                </c:pt>
                <c:pt idx="12">
                  <c:v>53.9</c:v>
                </c:pt>
                <c:pt idx="13">
                  <c:v>85.07</c:v>
                </c:pt>
                <c:pt idx="14">
                  <c:v>276.51</c:v>
                </c:pt>
                <c:pt idx="15">
                  <c:v>210.46</c:v>
                </c:pt>
                <c:pt idx="16">
                  <c:v>144.44</c:v>
                </c:pt>
                <c:pt idx="17">
                  <c:v>345.61</c:v>
                </c:pt>
                <c:pt idx="18">
                  <c:v>243.2</c:v>
                </c:pt>
                <c:pt idx="19">
                  <c:v>78.760000000000005</c:v>
                </c:pt>
                <c:pt idx="20">
                  <c:v>273.3</c:v>
                </c:pt>
                <c:pt idx="21">
                  <c:v>95.86</c:v>
                </c:pt>
                <c:pt idx="22">
                  <c:v>29.49</c:v>
                </c:pt>
                <c:pt idx="23">
                  <c:v>173.76</c:v>
                </c:pt>
                <c:pt idx="24">
                  <c:v>334.55</c:v>
                </c:pt>
                <c:pt idx="25">
                  <c:v>252.29</c:v>
                </c:pt>
                <c:pt idx="26">
                  <c:v>265.52999999999997</c:v>
                </c:pt>
                <c:pt idx="27">
                  <c:v>274.38</c:v>
                </c:pt>
                <c:pt idx="28">
                  <c:v>61.25</c:v>
                </c:pt>
                <c:pt idx="29">
                  <c:v>44.47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E-416F-9687-CD84E1DB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清水2022年12月!$D$1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清水2022年12月!$B$4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清水2022年12月!$C$3:$AG$3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清水2022年12月!$C$4:$AG$4</c:f>
              <c:numCache>
                <c:formatCode>General</c:formatCode>
                <c:ptCount val="31"/>
                <c:pt idx="0">
                  <c:v>78.790000000000006</c:v>
                </c:pt>
                <c:pt idx="1">
                  <c:v>119.82</c:v>
                </c:pt>
                <c:pt idx="2">
                  <c:v>313.43</c:v>
                </c:pt>
                <c:pt idx="3">
                  <c:v>27.58</c:v>
                </c:pt>
                <c:pt idx="4">
                  <c:v>112.75</c:v>
                </c:pt>
                <c:pt idx="5">
                  <c:v>65.78</c:v>
                </c:pt>
                <c:pt idx="6">
                  <c:v>129.56</c:v>
                </c:pt>
                <c:pt idx="7">
                  <c:v>118.76</c:v>
                </c:pt>
                <c:pt idx="8">
                  <c:v>251.6</c:v>
                </c:pt>
                <c:pt idx="9">
                  <c:v>298.39</c:v>
                </c:pt>
                <c:pt idx="10">
                  <c:v>25.6</c:v>
                </c:pt>
                <c:pt idx="11">
                  <c:v>288.72000000000003</c:v>
                </c:pt>
                <c:pt idx="12">
                  <c:v>107.66</c:v>
                </c:pt>
                <c:pt idx="13">
                  <c:v>57.24</c:v>
                </c:pt>
                <c:pt idx="14">
                  <c:v>67.12</c:v>
                </c:pt>
                <c:pt idx="15">
                  <c:v>29.09</c:v>
                </c:pt>
                <c:pt idx="16">
                  <c:v>91.06</c:v>
                </c:pt>
                <c:pt idx="17">
                  <c:v>24.56</c:v>
                </c:pt>
                <c:pt idx="18">
                  <c:v>26.35</c:v>
                </c:pt>
                <c:pt idx="19">
                  <c:v>152.97</c:v>
                </c:pt>
                <c:pt idx="20">
                  <c:v>150.96</c:v>
                </c:pt>
                <c:pt idx="21">
                  <c:v>60.13</c:v>
                </c:pt>
                <c:pt idx="22">
                  <c:v>17.84</c:v>
                </c:pt>
                <c:pt idx="23">
                  <c:v>73.16</c:v>
                </c:pt>
                <c:pt idx="24">
                  <c:v>125.47</c:v>
                </c:pt>
                <c:pt idx="25">
                  <c:v>102.02</c:v>
                </c:pt>
                <c:pt idx="26">
                  <c:v>100.41</c:v>
                </c:pt>
                <c:pt idx="27">
                  <c:v>110.52</c:v>
                </c:pt>
                <c:pt idx="28">
                  <c:v>139.26</c:v>
                </c:pt>
                <c:pt idx="29">
                  <c:v>116.47</c:v>
                </c:pt>
                <c:pt idx="30">
                  <c:v>125.8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3-4C25-955B-4321A1E7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清水2023年1月!$C$4:$AG$4</c:f>
              <c:numCache>
                <c:formatCode>General</c:formatCode>
                <c:ptCount val="31"/>
                <c:pt idx="0">
                  <c:v>130.57</c:v>
                </c:pt>
                <c:pt idx="1">
                  <c:v>80.599999999999994</c:v>
                </c:pt>
                <c:pt idx="2">
                  <c:v>199.59</c:v>
                </c:pt>
                <c:pt idx="3">
                  <c:v>88.82</c:v>
                </c:pt>
                <c:pt idx="4">
                  <c:v>140.15</c:v>
                </c:pt>
                <c:pt idx="5">
                  <c:v>236.71</c:v>
                </c:pt>
                <c:pt idx="6">
                  <c:v>177.75</c:v>
                </c:pt>
                <c:pt idx="7">
                  <c:v>230.36</c:v>
                </c:pt>
                <c:pt idx="8">
                  <c:v>68.209999999999994</c:v>
                </c:pt>
                <c:pt idx="9">
                  <c:v>82.38</c:v>
                </c:pt>
                <c:pt idx="10">
                  <c:v>333.4</c:v>
                </c:pt>
                <c:pt idx="11">
                  <c:v>325.05</c:v>
                </c:pt>
                <c:pt idx="12">
                  <c:v>180.8</c:v>
                </c:pt>
                <c:pt idx="13">
                  <c:v>34.630000000000003</c:v>
                </c:pt>
                <c:pt idx="14">
                  <c:v>26.01</c:v>
                </c:pt>
                <c:pt idx="15">
                  <c:v>58.29</c:v>
                </c:pt>
                <c:pt idx="16">
                  <c:v>333.59</c:v>
                </c:pt>
                <c:pt idx="17">
                  <c:v>107.93</c:v>
                </c:pt>
                <c:pt idx="18">
                  <c:v>222.52</c:v>
                </c:pt>
                <c:pt idx="19">
                  <c:v>145.26</c:v>
                </c:pt>
                <c:pt idx="20">
                  <c:v>252.46</c:v>
                </c:pt>
                <c:pt idx="21">
                  <c:v>187.63</c:v>
                </c:pt>
                <c:pt idx="22">
                  <c:v>182.91</c:v>
                </c:pt>
                <c:pt idx="23">
                  <c:v>11.26</c:v>
                </c:pt>
                <c:pt idx="24">
                  <c:v>1.45</c:v>
                </c:pt>
                <c:pt idx="25">
                  <c:v>41.36</c:v>
                </c:pt>
                <c:pt idx="26">
                  <c:v>39.06</c:v>
                </c:pt>
                <c:pt idx="27">
                  <c:v>98.98</c:v>
                </c:pt>
                <c:pt idx="28">
                  <c:v>180.23</c:v>
                </c:pt>
                <c:pt idx="29">
                  <c:v>51.2</c:v>
                </c:pt>
                <c:pt idx="30">
                  <c:v>290.39999999999998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5-4EE8-BE26-148069AA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臼谷2018年7月!$B$5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臼谷2018年7月!$C$3:$AG$3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臼谷2018年7月!$C$5:$AG$5</c:f>
              <c:numCache>
                <c:formatCode>General</c:formatCode>
                <c:ptCount val="31"/>
                <c:pt idx="0">
                  <c:v>375</c:v>
                </c:pt>
                <c:pt idx="1">
                  <c:v>388</c:v>
                </c:pt>
                <c:pt idx="2">
                  <c:v>308</c:v>
                </c:pt>
                <c:pt idx="3">
                  <c:v>162</c:v>
                </c:pt>
                <c:pt idx="4">
                  <c:v>34</c:v>
                </c:pt>
                <c:pt idx="5">
                  <c:v>49</c:v>
                </c:pt>
                <c:pt idx="6">
                  <c:v>65</c:v>
                </c:pt>
                <c:pt idx="7">
                  <c:v>340</c:v>
                </c:pt>
                <c:pt idx="8">
                  <c:v>377</c:v>
                </c:pt>
                <c:pt idx="9">
                  <c:v>370</c:v>
                </c:pt>
                <c:pt idx="10">
                  <c:v>291</c:v>
                </c:pt>
                <c:pt idx="11">
                  <c:v>188</c:v>
                </c:pt>
                <c:pt idx="12">
                  <c:v>356</c:v>
                </c:pt>
                <c:pt idx="13">
                  <c:v>405</c:v>
                </c:pt>
                <c:pt idx="14">
                  <c:v>400</c:v>
                </c:pt>
                <c:pt idx="15">
                  <c:v>393</c:v>
                </c:pt>
                <c:pt idx="16">
                  <c:v>388</c:v>
                </c:pt>
                <c:pt idx="17">
                  <c:v>400</c:v>
                </c:pt>
                <c:pt idx="18">
                  <c:v>396</c:v>
                </c:pt>
                <c:pt idx="19">
                  <c:v>392</c:v>
                </c:pt>
                <c:pt idx="20">
                  <c:v>389</c:v>
                </c:pt>
                <c:pt idx="21">
                  <c:v>386</c:v>
                </c:pt>
                <c:pt idx="22">
                  <c:v>390</c:v>
                </c:pt>
                <c:pt idx="23">
                  <c:v>359</c:v>
                </c:pt>
                <c:pt idx="24">
                  <c:v>369</c:v>
                </c:pt>
                <c:pt idx="25">
                  <c:v>369</c:v>
                </c:pt>
                <c:pt idx="26">
                  <c:v>335</c:v>
                </c:pt>
                <c:pt idx="27">
                  <c:v>342</c:v>
                </c:pt>
                <c:pt idx="28">
                  <c:v>377</c:v>
                </c:pt>
                <c:pt idx="29">
                  <c:v>403</c:v>
                </c:pt>
                <c:pt idx="3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A-4300-A4C5-84D216C2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清水2023年2月!$C$4:$AD$4</c:f>
              <c:numCache>
                <c:formatCode>General</c:formatCode>
                <c:ptCount val="28"/>
                <c:pt idx="0">
                  <c:v>249.16</c:v>
                </c:pt>
                <c:pt idx="1">
                  <c:v>264.27999999999997</c:v>
                </c:pt>
                <c:pt idx="2">
                  <c:v>160.46</c:v>
                </c:pt>
                <c:pt idx="3">
                  <c:v>129.88999999999999</c:v>
                </c:pt>
                <c:pt idx="4">
                  <c:v>343.07</c:v>
                </c:pt>
                <c:pt idx="5">
                  <c:v>350.27</c:v>
                </c:pt>
                <c:pt idx="6">
                  <c:v>308.77</c:v>
                </c:pt>
                <c:pt idx="7">
                  <c:v>119.3</c:v>
                </c:pt>
                <c:pt idx="8">
                  <c:v>326.26</c:v>
                </c:pt>
                <c:pt idx="9">
                  <c:v>26.3</c:v>
                </c:pt>
                <c:pt idx="10">
                  <c:v>260.77999999999997</c:v>
                </c:pt>
                <c:pt idx="11">
                  <c:v>318.83999999999997</c:v>
                </c:pt>
                <c:pt idx="12">
                  <c:v>34.78</c:v>
                </c:pt>
                <c:pt idx="13">
                  <c:v>31.11</c:v>
                </c:pt>
                <c:pt idx="14">
                  <c:v>28.77</c:v>
                </c:pt>
                <c:pt idx="15">
                  <c:v>155.74</c:v>
                </c:pt>
                <c:pt idx="16">
                  <c:v>328.45</c:v>
                </c:pt>
                <c:pt idx="17">
                  <c:v>92.49</c:v>
                </c:pt>
                <c:pt idx="18">
                  <c:v>27.58</c:v>
                </c:pt>
                <c:pt idx="19">
                  <c:v>167.63</c:v>
                </c:pt>
                <c:pt idx="20">
                  <c:v>17.34</c:v>
                </c:pt>
                <c:pt idx="21">
                  <c:v>321.77</c:v>
                </c:pt>
                <c:pt idx="22">
                  <c:v>246.95</c:v>
                </c:pt>
                <c:pt idx="23">
                  <c:v>152.66</c:v>
                </c:pt>
                <c:pt idx="24">
                  <c:v>179.05</c:v>
                </c:pt>
                <c:pt idx="25">
                  <c:v>133.11000000000001</c:v>
                </c:pt>
                <c:pt idx="26">
                  <c:v>411.08</c:v>
                </c:pt>
                <c:pt idx="27">
                  <c:v>416.7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7-42B1-8391-2F1765922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清水2023年3月!$D$1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清水2023年3月!$C$4:$AG$4</c:f>
              <c:numCache>
                <c:formatCode>General</c:formatCode>
                <c:ptCount val="31"/>
                <c:pt idx="0">
                  <c:v>323.76</c:v>
                </c:pt>
                <c:pt idx="1">
                  <c:v>120.08</c:v>
                </c:pt>
                <c:pt idx="2">
                  <c:v>328.04</c:v>
                </c:pt>
                <c:pt idx="3">
                  <c:v>191.45</c:v>
                </c:pt>
                <c:pt idx="4">
                  <c:v>397.17</c:v>
                </c:pt>
                <c:pt idx="5">
                  <c:v>411.94</c:v>
                </c:pt>
                <c:pt idx="6">
                  <c:v>397.51</c:v>
                </c:pt>
                <c:pt idx="7">
                  <c:v>368.73</c:v>
                </c:pt>
                <c:pt idx="8">
                  <c:v>347.13</c:v>
                </c:pt>
                <c:pt idx="9">
                  <c:v>269.12</c:v>
                </c:pt>
                <c:pt idx="10">
                  <c:v>396.9</c:v>
                </c:pt>
                <c:pt idx="11">
                  <c:v>320.29000000000002</c:v>
                </c:pt>
                <c:pt idx="12">
                  <c:v>49.09</c:v>
                </c:pt>
                <c:pt idx="13">
                  <c:v>417.72</c:v>
                </c:pt>
                <c:pt idx="14">
                  <c:v>426.82</c:v>
                </c:pt>
                <c:pt idx="15">
                  <c:v>156.16999999999999</c:v>
                </c:pt>
                <c:pt idx="16">
                  <c:v>190.98</c:v>
                </c:pt>
                <c:pt idx="17">
                  <c:v>90.69</c:v>
                </c:pt>
                <c:pt idx="18">
                  <c:v>435.74</c:v>
                </c:pt>
                <c:pt idx="19">
                  <c:v>415.92</c:v>
                </c:pt>
                <c:pt idx="20">
                  <c:v>290.31</c:v>
                </c:pt>
                <c:pt idx="21">
                  <c:v>423</c:v>
                </c:pt>
                <c:pt idx="22">
                  <c:v>126.73</c:v>
                </c:pt>
                <c:pt idx="23">
                  <c:v>75.099999999999994</c:v>
                </c:pt>
                <c:pt idx="24">
                  <c:v>153.93</c:v>
                </c:pt>
                <c:pt idx="25">
                  <c:v>76.930000000000007</c:v>
                </c:pt>
                <c:pt idx="26">
                  <c:v>366.69</c:v>
                </c:pt>
                <c:pt idx="27">
                  <c:v>427.73</c:v>
                </c:pt>
                <c:pt idx="28">
                  <c:v>432.63</c:v>
                </c:pt>
                <c:pt idx="29">
                  <c:v>427.18</c:v>
                </c:pt>
                <c:pt idx="30">
                  <c:v>418.9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C-49C7-A4BE-1C5699D5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清水2023年4月!$D$1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清水2023年4月!$C$4:$AF$4</c:f>
              <c:numCache>
                <c:formatCode>General</c:formatCode>
                <c:ptCount val="30"/>
                <c:pt idx="0">
                  <c:v>411.47</c:v>
                </c:pt>
                <c:pt idx="1">
                  <c:v>408.91</c:v>
                </c:pt>
                <c:pt idx="2">
                  <c:v>373.34</c:v>
                </c:pt>
                <c:pt idx="3">
                  <c:v>425.73</c:v>
                </c:pt>
                <c:pt idx="4">
                  <c:v>167.38</c:v>
                </c:pt>
                <c:pt idx="5">
                  <c:v>138.22999999999999</c:v>
                </c:pt>
                <c:pt idx="6">
                  <c:v>55.79</c:v>
                </c:pt>
                <c:pt idx="7">
                  <c:v>261.63</c:v>
                </c:pt>
                <c:pt idx="8">
                  <c:v>414.59</c:v>
                </c:pt>
                <c:pt idx="9">
                  <c:v>442.06</c:v>
                </c:pt>
                <c:pt idx="10">
                  <c:v>407.51</c:v>
                </c:pt>
                <c:pt idx="11">
                  <c:v>188.91</c:v>
                </c:pt>
                <c:pt idx="12">
                  <c:v>435.92</c:v>
                </c:pt>
                <c:pt idx="13">
                  <c:v>354.03</c:v>
                </c:pt>
                <c:pt idx="14">
                  <c:v>135.97</c:v>
                </c:pt>
                <c:pt idx="15">
                  <c:v>109.77</c:v>
                </c:pt>
                <c:pt idx="16">
                  <c:v>196.53</c:v>
                </c:pt>
                <c:pt idx="17">
                  <c:v>77.05</c:v>
                </c:pt>
                <c:pt idx="18">
                  <c:v>194.13</c:v>
                </c:pt>
                <c:pt idx="19">
                  <c:v>408.51</c:v>
                </c:pt>
                <c:pt idx="20">
                  <c:v>144.97999999999999</c:v>
                </c:pt>
                <c:pt idx="21">
                  <c:v>433.77</c:v>
                </c:pt>
                <c:pt idx="22">
                  <c:v>419.7</c:v>
                </c:pt>
                <c:pt idx="23">
                  <c:v>317.68</c:v>
                </c:pt>
                <c:pt idx="24">
                  <c:v>275.32</c:v>
                </c:pt>
                <c:pt idx="25">
                  <c:v>99.68</c:v>
                </c:pt>
                <c:pt idx="26">
                  <c:v>403.64</c:v>
                </c:pt>
                <c:pt idx="27">
                  <c:v>431.38</c:v>
                </c:pt>
                <c:pt idx="28">
                  <c:v>367.11</c:v>
                </c:pt>
                <c:pt idx="29">
                  <c:v>202.22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3-4E38-9E66-D1038815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清水2023年5月!$D$1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清水2023年5月!$C$4:$AG$4</c:f>
              <c:numCache>
                <c:formatCode>General</c:formatCode>
                <c:ptCount val="31"/>
                <c:pt idx="0">
                  <c:v>377.05</c:v>
                </c:pt>
                <c:pt idx="1">
                  <c:v>443.32</c:v>
                </c:pt>
                <c:pt idx="2">
                  <c:v>434.88</c:v>
                </c:pt>
                <c:pt idx="3">
                  <c:v>442.1</c:v>
                </c:pt>
                <c:pt idx="4">
                  <c:v>360.53</c:v>
                </c:pt>
                <c:pt idx="5">
                  <c:v>187.31</c:v>
                </c:pt>
                <c:pt idx="6">
                  <c:v>64.87</c:v>
                </c:pt>
                <c:pt idx="7">
                  <c:v>209.77</c:v>
                </c:pt>
                <c:pt idx="8">
                  <c:v>449.59</c:v>
                </c:pt>
                <c:pt idx="9">
                  <c:v>446.04</c:v>
                </c:pt>
                <c:pt idx="10">
                  <c:v>432.52</c:v>
                </c:pt>
                <c:pt idx="11">
                  <c:v>448.58</c:v>
                </c:pt>
                <c:pt idx="12">
                  <c:v>295.39999999999998</c:v>
                </c:pt>
                <c:pt idx="13">
                  <c:v>289.02999999999997</c:v>
                </c:pt>
                <c:pt idx="14">
                  <c:v>347.59</c:v>
                </c:pt>
                <c:pt idx="15">
                  <c:v>442.84</c:v>
                </c:pt>
                <c:pt idx="16">
                  <c:v>435.89</c:v>
                </c:pt>
                <c:pt idx="17">
                  <c:v>396.88</c:v>
                </c:pt>
                <c:pt idx="18">
                  <c:v>107.41</c:v>
                </c:pt>
                <c:pt idx="19">
                  <c:v>279.17</c:v>
                </c:pt>
                <c:pt idx="20">
                  <c:v>431.57</c:v>
                </c:pt>
                <c:pt idx="21">
                  <c:v>180.77</c:v>
                </c:pt>
                <c:pt idx="22">
                  <c:v>339.32</c:v>
                </c:pt>
                <c:pt idx="23">
                  <c:v>389.83</c:v>
                </c:pt>
                <c:pt idx="24">
                  <c:v>325.38</c:v>
                </c:pt>
                <c:pt idx="25">
                  <c:v>158.06</c:v>
                </c:pt>
                <c:pt idx="26">
                  <c:v>392.2</c:v>
                </c:pt>
                <c:pt idx="27">
                  <c:v>325.87</c:v>
                </c:pt>
                <c:pt idx="28">
                  <c:v>89.16</c:v>
                </c:pt>
                <c:pt idx="29">
                  <c:v>338.6</c:v>
                </c:pt>
                <c:pt idx="30">
                  <c:v>380.2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A-41E8-896D-147570F2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清水2023年6月!$D$1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清水2023年6月!$C$4:$AF$4</c:f>
              <c:numCache>
                <c:formatCode>General</c:formatCode>
                <c:ptCount val="30"/>
                <c:pt idx="0">
                  <c:v>398.49</c:v>
                </c:pt>
                <c:pt idx="1">
                  <c:v>53.76</c:v>
                </c:pt>
                <c:pt idx="2">
                  <c:v>314.99</c:v>
                </c:pt>
                <c:pt idx="3">
                  <c:v>448.49</c:v>
                </c:pt>
                <c:pt idx="4">
                  <c:v>440.4</c:v>
                </c:pt>
                <c:pt idx="5">
                  <c:v>286.55</c:v>
                </c:pt>
                <c:pt idx="6">
                  <c:v>415.7</c:v>
                </c:pt>
                <c:pt idx="7">
                  <c:v>181.73</c:v>
                </c:pt>
                <c:pt idx="8">
                  <c:v>307.49</c:v>
                </c:pt>
                <c:pt idx="9">
                  <c:v>348.68</c:v>
                </c:pt>
                <c:pt idx="10">
                  <c:v>158.11000000000001</c:v>
                </c:pt>
                <c:pt idx="11">
                  <c:v>127.09</c:v>
                </c:pt>
                <c:pt idx="12">
                  <c:v>386.79</c:v>
                </c:pt>
                <c:pt idx="13">
                  <c:v>167.46</c:v>
                </c:pt>
                <c:pt idx="14">
                  <c:v>246.26</c:v>
                </c:pt>
                <c:pt idx="15">
                  <c:v>259.01</c:v>
                </c:pt>
                <c:pt idx="16">
                  <c:v>441.25</c:v>
                </c:pt>
                <c:pt idx="17">
                  <c:v>387.85</c:v>
                </c:pt>
                <c:pt idx="18">
                  <c:v>352.73</c:v>
                </c:pt>
                <c:pt idx="19">
                  <c:v>433.19</c:v>
                </c:pt>
                <c:pt idx="20">
                  <c:v>299.79000000000002</c:v>
                </c:pt>
                <c:pt idx="21">
                  <c:v>117.19</c:v>
                </c:pt>
                <c:pt idx="22">
                  <c:v>400.28</c:v>
                </c:pt>
                <c:pt idx="23">
                  <c:v>349.32</c:v>
                </c:pt>
                <c:pt idx="24">
                  <c:v>261.39</c:v>
                </c:pt>
                <c:pt idx="25">
                  <c:v>396.37</c:v>
                </c:pt>
                <c:pt idx="26">
                  <c:v>300.02999999999997</c:v>
                </c:pt>
                <c:pt idx="27">
                  <c:v>277.32</c:v>
                </c:pt>
                <c:pt idx="28">
                  <c:v>409.44</c:v>
                </c:pt>
                <c:pt idx="29">
                  <c:v>212.23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3-49EC-96F1-574010362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清水2023年7月!$D$1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清水2023年7月!$C$4:$AG$4</c:f>
              <c:numCache>
                <c:formatCode>General</c:formatCode>
                <c:ptCount val="31"/>
                <c:pt idx="0">
                  <c:v>101.34</c:v>
                </c:pt>
                <c:pt idx="1">
                  <c:v>392.5</c:v>
                </c:pt>
                <c:pt idx="2">
                  <c:v>368.92</c:v>
                </c:pt>
                <c:pt idx="3">
                  <c:v>415.5</c:v>
                </c:pt>
                <c:pt idx="4">
                  <c:v>140.05000000000001</c:v>
                </c:pt>
                <c:pt idx="5">
                  <c:v>394.58</c:v>
                </c:pt>
                <c:pt idx="6">
                  <c:v>350.35</c:v>
                </c:pt>
                <c:pt idx="7">
                  <c:v>107.98</c:v>
                </c:pt>
                <c:pt idx="8">
                  <c:v>215.17</c:v>
                </c:pt>
                <c:pt idx="9">
                  <c:v>258.64999999999998</c:v>
                </c:pt>
                <c:pt idx="10">
                  <c:v>348.88</c:v>
                </c:pt>
                <c:pt idx="11">
                  <c:v>228.16</c:v>
                </c:pt>
                <c:pt idx="12">
                  <c:v>323.95</c:v>
                </c:pt>
                <c:pt idx="13">
                  <c:v>167.18</c:v>
                </c:pt>
                <c:pt idx="14">
                  <c:v>316.08</c:v>
                </c:pt>
                <c:pt idx="15">
                  <c:v>380.42</c:v>
                </c:pt>
                <c:pt idx="16">
                  <c:v>411.51</c:v>
                </c:pt>
                <c:pt idx="17">
                  <c:v>378.23</c:v>
                </c:pt>
                <c:pt idx="18">
                  <c:v>179.62</c:v>
                </c:pt>
                <c:pt idx="19">
                  <c:v>253.35</c:v>
                </c:pt>
                <c:pt idx="20">
                  <c:v>367.99</c:v>
                </c:pt>
                <c:pt idx="21">
                  <c:v>378.05</c:v>
                </c:pt>
                <c:pt idx="22">
                  <c:v>414.25</c:v>
                </c:pt>
                <c:pt idx="23">
                  <c:v>418.61</c:v>
                </c:pt>
                <c:pt idx="24">
                  <c:v>418.42</c:v>
                </c:pt>
                <c:pt idx="25">
                  <c:v>409.52</c:v>
                </c:pt>
                <c:pt idx="26">
                  <c:v>390.61</c:v>
                </c:pt>
                <c:pt idx="27">
                  <c:v>404.93</c:v>
                </c:pt>
                <c:pt idx="28">
                  <c:v>392.78</c:v>
                </c:pt>
                <c:pt idx="29">
                  <c:v>406.6</c:v>
                </c:pt>
                <c:pt idx="30">
                  <c:v>344.79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C-4D88-8515-CACB9F304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清水2023年8月!$D$1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清水2023年8月!$C$4:$AG$4</c:f>
              <c:numCache>
                <c:formatCode>General</c:formatCode>
                <c:ptCount val="31"/>
                <c:pt idx="0">
                  <c:v>378.49</c:v>
                </c:pt>
                <c:pt idx="1">
                  <c:v>331.88</c:v>
                </c:pt>
                <c:pt idx="2">
                  <c:v>408.31</c:v>
                </c:pt>
                <c:pt idx="3">
                  <c:v>395.37</c:v>
                </c:pt>
                <c:pt idx="4">
                  <c:v>392.44</c:v>
                </c:pt>
                <c:pt idx="5">
                  <c:v>395.37</c:v>
                </c:pt>
                <c:pt idx="6">
                  <c:v>262.18</c:v>
                </c:pt>
                <c:pt idx="7">
                  <c:v>338.18</c:v>
                </c:pt>
                <c:pt idx="8">
                  <c:v>251.45</c:v>
                </c:pt>
                <c:pt idx="9">
                  <c:v>400.15</c:v>
                </c:pt>
                <c:pt idx="10">
                  <c:v>401.95</c:v>
                </c:pt>
                <c:pt idx="11">
                  <c:v>409.05</c:v>
                </c:pt>
                <c:pt idx="12">
                  <c:v>334.09</c:v>
                </c:pt>
                <c:pt idx="13">
                  <c:v>313.19</c:v>
                </c:pt>
                <c:pt idx="14">
                  <c:v>163.41</c:v>
                </c:pt>
                <c:pt idx="15">
                  <c:v>264.70999999999998</c:v>
                </c:pt>
                <c:pt idx="16">
                  <c:v>227.37</c:v>
                </c:pt>
                <c:pt idx="17">
                  <c:v>322.62</c:v>
                </c:pt>
                <c:pt idx="18">
                  <c:v>359.08</c:v>
                </c:pt>
                <c:pt idx="19">
                  <c:v>321.76</c:v>
                </c:pt>
                <c:pt idx="20">
                  <c:v>401.15</c:v>
                </c:pt>
                <c:pt idx="21">
                  <c:v>325.64999999999998</c:v>
                </c:pt>
                <c:pt idx="22">
                  <c:v>355.28</c:v>
                </c:pt>
                <c:pt idx="23">
                  <c:v>252.92</c:v>
                </c:pt>
                <c:pt idx="24">
                  <c:v>378.69</c:v>
                </c:pt>
                <c:pt idx="25">
                  <c:v>291.57</c:v>
                </c:pt>
                <c:pt idx="26">
                  <c:v>294.83999999999997</c:v>
                </c:pt>
                <c:pt idx="27">
                  <c:v>348.22</c:v>
                </c:pt>
                <c:pt idx="28">
                  <c:v>402.98</c:v>
                </c:pt>
                <c:pt idx="29">
                  <c:v>250.01</c:v>
                </c:pt>
                <c:pt idx="30">
                  <c:v>326.04000000000002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7-433E-A10F-BD584386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清水2023年9月!$D$1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清水2023年9月!$C$4:$AF$4</c:f>
              <c:numCache>
                <c:formatCode>General</c:formatCode>
                <c:ptCount val="30"/>
                <c:pt idx="0">
                  <c:v>253.11</c:v>
                </c:pt>
                <c:pt idx="1">
                  <c:v>276.94</c:v>
                </c:pt>
                <c:pt idx="2">
                  <c:v>411.26</c:v>
                </c:pt>
                <c:pt idx="3">
                  <c:v>283.85000000000002</c:v>
                </c:pt>
                <c:pt idx="4">
                  <c:v>211.81</c:v>
                </c:pt>
                <c:pt idx="5">
                  <c:v>107.05</c:v>
                </c:pt>
                <c:pt idx="6">
                  <c:v>238.31</c:v>
                </c:pt>
                <c:pt idx="7">
                  <c:v>248.03</c:v>
                </c:pt>
                <c:pt idx="8">
                  <c:v>345.71</c:v>
                </c:pt>
                <c:pt idx="9">
                  <c:v>282.81</c:v>
                </c:pt>
                <c:pt idx="10">
                  <c:v>253.55</c:v>
                </c:pt>
                <c:pt idx="11">
                  <c:v>196.74</c:v>
                </c:pt>
                <c:pt idx="12">
                  <c:v>360.8</c:v>
                </c:pt>
                <c:pt idx="13">
                  <c:v>220.98</c:v>
                </c:pt>
                <c:pt idx="14">
                  <c:v>209.77</c:v>
                </c:pt>
                <c:pt idx="15">
                  <c:v>254.51</c:v>
                </c:pt>
                <c:pt idx="16">
                  <c:v>116.71</c:v>
                </c:pt>
                <c:pt idx="17">
                  <c:v>252.11</c:v>
                </c:pt>
                <c:pt idx="18">
                  <c:v>362.84</c:v>
                </c:pt>
                <c:pt idx="19">
                  <c:v>230.25</c:v>
                </c:pt>
                <c:pt idx="20">
                  <c:v>150.54</c:v>
                </c:pt>
                <c:pt idx="21">
                  <c:v>180.87</c:v>
                </c:pt>
                <c:pt idx="22">
                  <c:v>210.43</c:v>
                </c:pt>
                <c:pt idx="23">
                  <c:v>376.32</c:v>
                </c:pt>
                <c:pt idx="24">
                  <c:v>285.95</c:v>
                </c:pt>
                <c:pt idx="25">
                  <c:v>107.32</c:v>
                </c:pt>
                <c:pt idx="26">
                  <c:v>108.8</c:v>
                </c:pt>
                <c:pt idx="27">
                  <c:v>100.79</c:v>
                </c:pt>
                <c:pt idx="28">
                  <c:v>349.7</c:v>
                </c:pt>
                <c:pt idx="29">
                  <c:v>210.19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0-4E6B-BF44-84522E8E2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清水2023年10月!$D$1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清水2023年10月!$C$4:$AG$4</c:f>
              <c:numCache>
                <c:formatCode>General</c:formatCode>
                <c:ptCount val="31"/>
                <c:pt idx="0">
                  <c:v>166.7</c:v>
                </c:pt>
                <c:pt idx="1">
                  <c:v>352.18</c:v>
                </c:pt>
                <c:pt idx="2">
                  <c:v>315.62</c:v>
                </c:pt>
                <c:pt idx="3">
                  <c:v>279.08</c:v>
                </c:pt>
                <c:pt idx="4">
                  <c:v>142.75</c:v>
                </c:pt>
                <c:pt idx="5">
                  <c:v>260.57</c:v>
                </c:pt>
                <c:pt idx="6">
                  <c:v>345.42</c:v>
                </c:pt>
                <c:pt idx="7">
                  <c:v>156.54</c:v>
                </c:pt>
                <c:pt idx="8">
                  <c:v>91.54</c:v>
                </c:pt>
                <c:pt idx="9">
                  <c:v>153.97999999999999</c:v>
                </c:pt>
                <c:pt idx="10">
                  <c:v>343.62</c:v>
                </c:pt>
                <c:pt idx="11">
                  <c:v>339.93</c:v>
                </c:pt>
                <c:pt idx="12">
                  <c:v>368.64</c:v>
                </c:pt>
                <c:pt idx="13">
                  <c:v>307.54000000000002</c:v>
                </c:pt>
                <c:pt idx="14">
                  <c:v>141.63999999999999</c:v>
                </c:pt>
                <c:pt idx="15">
                  <c:v>253.55</c:v>
                </c:pt>
                <c:pt idx="16">
                  <c:v>371.16</c:v>
                </c:pt>
                <c:pt idx="17">
                  <c:v>383.38</c:v>
                </c:pt>
                <c:pt idx="18">
                  <c:v>339.14</c:v>
                </c:pt>
                <c:pt idx="19">
                  <c:v>92.24</c:v>
                </c:pt>
                <c:pt idx="20">
                  <c:v>73.290000000000006</c:v>
                </c:pt>
                <c:pt idx="21">
                  <c:v>382.23</c:v>
                </c:pt>
                <c:pt idx="22">
                  <c:v>275.61</c:v>
                </c:pt>
                <c:pt idx="23">
                  <c:v>342.62</c:v>
                </c:pt>
                <c:pt idx="24">
                  <c:v>254.73</c:v>
                </c:pt>
                <c:pt idx="25">
                  <c:v>358.08</c:v>
                </c:pt>
                <c:pt idx="26">
                  <c:v>255.82</c:v>
                </c:pt>
                <c:pt idx="27">
                  <c:v>99.45</c:v>
                </c:pt>
                <c:pt idx="28">
                  <c:v>206.49</c:v>
                </c:pt>
                <c:pt idx="29">
                  <c:v>233.91</c:v>
                </c:pt>
                <c:pt idx="30">
                  <c:v>347.71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2-410F-B3A8-31A9528C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清水2023年11月!$D$1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清水2023年11月!$C$4:$AF$4</c:f>
              <c:numCache>
                <c:formatCode>General</c:formatCode>
                <c:ptCount val="30"/>
                <c:pt idx="0">
                  <c:v>365.85</c:v>
                </c:pt>
                <c:pt idx="1">
                  <c:v>307.79000000000002</c:v>
                </c:pt>
                <c:pt idx="2">
                  <c:v>360.01</c:v>
                </c:pt>
                <c:pt idx="3">
                  <c:v>173.64</c:v>
                </c:pt>
                <c:pt idx="4">
                  <c:v>294.10000000000002</c:v>
                </c:pt>
                <c:pt idx="5">
                  <c:v>114.63</c:v>
                </c:pt>
                <c:pt idx="6">
                  <c:v>83.6</c:v>
                </c:pt>
                <c:pt idx="7">
                  <c:v>326.33999999999997</c:v>
                </c:pt>
                <c:pt idx="8">
                  <c:v>347.69</c:v>
                </c:pt>
                <c:pt idx="9">
                  <c:v>36.51</c:v>
                </c:pt>
                <c:pt idx="10">
                  <c:v>93.39</c:v>
                </c:pt>
                <c:pt idx="11">
                  <c:v>62.88</c:v>
                </c:pt>
                <c:pt idx="12">
                  <c:v>112.02</c:v>
                </c:pt>
                <c:pt idx="13">
                  <c:v>136.28</c:v>
                </c:pt>
                <c:pt idx="14">
                  <c:v>151.78</c:v>
                </c:pt>
                <c:pt idx="15">
                  <c:v>252.1</c:v>
                </c:pt>
                <c:pt idx="16">
                  <c:v>49.73</c:v>
                </c:pt>
                <c:pt idx="17">
                  <c:v>48.48</c:v>
                </c:pt>
                <c:pt idx="18">
                  <c:v>89.66</c:v>
                </c:pt>
                <c:pt idx="19">
                  <c:v>84.18</c:v>
                </c:pt>
                <c:pt idx="20">
                  <c:v>344.07</c:v>
                </c:pt>
                <c:pt idx="21">
                  <c:v>343.57</c:v>
                </c:pt>
                <c:pt idx="22">
                  <c:v>256.27</c:v>
                </c:pt>
                <c:pt idx="23">
                  <c:v>65.77</c:v>
                </c:pt>
                <c:pt idx="24">
                  <c:v>110.03</c:v>
                </c:pt>
                <c:pt idx="25">
                  <c:v>294.54000000000002</c:v>
                </c:pt>
                <c:pt idx="26">
                  <c:v>283.04000000000002</c:v>
                </c:pt>
                <c:pt idx="27">
                  <c:v>52.97</c:v>
                </c:pt>
                <c:pt idx="28">
                  <c:v>55.13</c:v>
                </c:pt>
                <c:pt idx="29">
                  <c:v>80.069999999999993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FCD-93FA-E267EA2C1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清水2018年8月!$B$5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清水2018年8月!$C$3:$AF$3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清水2018年8月!$C$5:$AF$5</c:f>
              <c:numCache>
                <c:formatCode>General</c:formatCode>
                <c:ptCount val="30"/>
                <c:pt idx="0">
                  <c:v>415</c:v>
                </c:pt>
                <c:pt idx="1">
                  <c:v>404</c:v>
                </c:pt>
                <c:pt idx="2">
                  <c:v>391</c:v>
                </c:pt>
                <c:pt idx="3">
                  <c:v>411</c:v>
                </c:pt>
                <c:pt idx="4">
                  <c:v>426</c:v>
                </c:pt>
                <c:pt idx="5">
                  <c:v>187</c:v>
                </c:pt>
                <c:pt idx="6">
                  <c:v>136</c:v>
                </c:pt>
                <c:pt idx="7">
                  <c:v>169</c:v>
                </c:pt>
                <c:pt idx="8">
                  <c:v>273</c:v>
                </c:pt>
                <c:pt idx="9">
                  <c:v>225</c:v>
                </c:pt>
                <c:pt idx="10">
                  <c:v>269</c:v>
                </c:pt>
                <c:pt idx="11">
                  <c:v>328</c:v>
                </c:pt>
                <c:pt idx="12">
                  <c:v>214</c:v>
                </c:pt>
                <c:pt idx="13">
                  <c:v>397</c:v>
                </c:pt>
                <c:pt idx="14">
                  <c:v>333</c:v>
                </c:pt>
                <c:pt idx="15">
                  <c:v>130</c:v>
                </c:pt>
                <c:pt idx="16">
                  <c:v>399</c:v>
                </c:pt>
                <c:pt idx="17">
                  <c:v>434</c:v>
                </c:pt>
                <c:pt idx="18">
                  <c:v>393</c:v>
                </c:pt>
                <c:pt idx="19">
                  <c:v>403</c:v>
                </c:pt>
                <c:pt idx="20">
                  <c:v>383</c:v>
                </c:pt>
                <c:pt idx="21">
                  <c:v>391</c:v>
                </c:pt>
                <c:pt idx="22">
                  <c:v>382</c:v>
                </c:pt>
                <c:pt idx="23">
                  <c:v>266</c:v>
                </c:pt>
                <c:pt idx="24">
                  <c:v>287</c:v>
                </c:pt>
                <c:pt idx="25">
                  <c:v>397</c:v>
                </c:pt>
                <c:pt idx="26">
                  <c:v>313</c:v>
                </c:pt>
                <c:pt idx="27">
                  <c:v>179</c:v>
                </c:pt>
                <c:pt idx="28">
                  <c:v>287</c:v>
                </c:pt>
                <c:pt idx="2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192-A285-4EEA8FB89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清水2023年12月!$D$1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清水2023年12月!$B$4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清水2023年12月!$C$3:$AG$3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清水2023年12月!$C$4:$AG$4</c:f>
              <c:numCache>
                <c:formatCode>General</c:formatCode>
                <c:ptCount val="31"/>
                <c:pt idx="0">
                  <c:v>105.1</c:v>
                </c:pt>
                <c:pt idx="1">
                  <c:v>152.41999999999999</c:v>
                </c:pt>
                <c:pt idx="2">
                  <c:v>70.010000000000005</c:v>
                </c:pt>
                <c:pt idx="3">
                  <c:v>267.11</c:v>
                </c:pt>
                <c:pt idx="4">
                  <c:v>93.4</c:v>
                </c:pt>
                <c:pt idx="5">
                  <c:v>306.67</c:v>
                </c:pt>
                <c:pt idx="6">
                  <c:v>51.66</c:v>
                </c:pt>
                <c:pt idx="7">
                  <c:v>303.58</c:v>
                </c:pt>
                <c:pt idx="8">
                  <c:v>310.36</c:v>
                </c:pt>
                <c:pt idx="9">
                  <c:v>154.65</c:v>
                </c:pt>
                <c:pt idx="10">
                  <c:v>30.82</c:v>
                </c:pt>
                <c:pt idx="11">
                  <c:v>28.92</c:v>
                </c:pt>
                <c:pt idx="12">
                  <c:v>220.44</c:v>
                </c:pt>
                <c:pt idx="13">
                  <c:v>231.1</c:v>
                </c:pt>
                <c:pt idx="14">
                  <c:v>37.799999999999997</c:v>
                </c:pt>
                <c:pt idx="15">
                  <c:v>51.75</c:v>
                </c:pt>
                <c:pt idx="16">
                  <c:v>46.49</c:v>
                </c:pt>
                <c:pt idx="17">
                  <c:v>61.38</c:v>
                </c:pt>
                <c:pt idx="18">
                  <c:v>117.07</c:v>
                </c:pt>
                <c:pt idx="19">
                  <c:v>46.41</c:v>
                </c:pt>
                <c:pt idx="20">
                  <c:v>76.040000000000006</c:v>
                </c:pt>
                <c:pt idx="21">
                  <c:v>11.32</c:v>
                </c:pt>
                <c:pt idx="22">
                  <c:v>128.13</c:v>
                </c:pt>
                <c:pt idx="23">
                  <c:v>121.98</c:v>
                </c:pt>
                <c:pt idx="24">
                  <c:v>96.51</c:v>
                </c:pt>
                <c:pt idx="25">
                  <c:v>105.87</c:v>
                </c:pt>
                <c:pt idx="26">
                  <c:v>68.290000000000006</c:v>
                </c:pt>
                <c:pt idx="27">
                  <c:v>300.66000000000003</c:v>
                </c:pt>
                <c:pt idx="28">
                  <c:v>159.07</c:v>
                </c:pt>
                <c:pt idx="29">
                  <c:v>300.49</c:v>
                </c:pt>
                <c:pt idx="30">
                  <c:v>47.08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9-48B4-BCEB-782E9470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清水2024年1月!$C$4:$AG$4</c:f>
              <c:numCache>
                <c:formatCode>General</c:formatCode>
                <c:ptCount val="31"/>
                <c:pt idx="0">
                  <c:v>156.68</c:v>
                </c:pt>
                <c:pt idx="1">
                  <c:v>318.26</c:v>
                </c:pt>
                <c:pt idx="2">
                  <c:v>60.78</c:v>
                </c:pt>
                <c:pt idx="3">
                  <c:v>170.88</c:v>
                </c:pt>
                <c:pt idx="4">
                  <c:v>319.29000000000002</c:v>
                </c:pt>
                <c:pt idx="5">
                  <c:v>54.81</c:v>
                </c:pt>
                <c:pt idx="6">
                  <c:v>88.59</c:v>
                </c:pt>
                <c:pt idx="7">
                  <c:v>39.72</c:v>
                </c:pt>
                <c:pt idx="8">
                  <c:v>223.44</c:v>
                </c:pt>
                <c:pt idx="9">
                  <c:v>24.79</c:v>
                </c:pt>
                <c:pt idx="10">
                  <c:v>270.31</c:v>
                </c:pt>
                <c:pt idx="11">
                  <c:v>60.16</c:v>
                </c:pt>
                <c:pt idx="12">
                  <c:v>20.88</c:v>
                </c:pt>
                <c:pt idx="13">
                  <c:v>189.51</c:v>
                </c:pt>
                <c:pt idx="14">
                  <c:v>103.99</c:v>
                </c:pt>
                <c:pt idx="15">
                  <c:v>47.68</c:v>
                </c:pt>
                <c:pt idx="16">
                  <c:v>335.64</c:v>
                </c:pt>
                <c:pt idx="17">
                  <c:v>23.85</c:v>
                </c:pt>
                <c:pt idx="18">
                  <c:v>22.43</c:v>
                </c:pt>
                <c:pt idx="19">
                  <c:v>40.700000000000003</c:v>
                </c:pt>
                <c:pt idx="20">
                  <c:v>55</c:v>
                </c:pt>
                <c:pt idx="21">
                  <c:v>105.28</c:v>
                </c:pt>
                <c:pt idx="22">
                  <c:v>68.61</c:v>
                </c:pt>
                <c:pt idx="23">
                  <c:v>27.83</c:v>
                </c:pt>
                <c:pt idx="24">
                  <c:v>56.36</c:v>
                </c:pt>
                <c:pt idx="25">
                  <c:v>40.49</c:v>
                </c:pt>
                <c:pt idx="26">
                  <c:v>142.43</c:v>
                </c:pt>
                <c:pt idx="27">
                  <c:v>120.98</c:v>
                </c:pt>
                <c:pt idx="28">
                  <c:v>261.5</c:v>
                </c:pt>
                <c:pt idx="29">
                  <c:v>271.19</c:v>
                </c:pt>
                <c:pt idx="30">
                  <c:v>103.44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B69-9B91-5B6D0DD0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清水2024年2月!$C$3:$AE$3</c:f>
              <c:numCache>
                <c:formatCode>0"日"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清水2024年2月!$C$4:$AE$4</c:f>
              <c:numCache>
                <c:formatCode>General</c:formatCode>
                <c:ptCount val="29"/>
                <c:pt idx="0">
                  <c:v>34.090000000000003</c:v>
                </c:pt>
                <c:pt idx="1">
                  <c:v>145.93</c:v>
                </c:pt>
                <c:pt idx="2">
                  <c:v>332.39</c:v>
                </c:pt>
                <c:pt idx="3">
                  <c:v>144.85</c:v>
                </c:pt>
                <c:pt idx="4">
                  <c:v>15.67</c:v>
                </c:pt>
                <c:pt idx="5">
                  <c:v>168.47</c:v>
                </c:pt>
                <c:pt idx="6">
                  <c:v>181.83</c:v>
                </c:pt>
                <c:pt idx="7">
                  <c:v>118.24</c:v>
                </c:pt>
                <c:pt idx="8">
                  <c:v>235.57</c:v>
                </c:pt>
                <c:pt idx="9">
                  <c:v>130.57</c:v>
                </c:pt>
                <c:pt idx="10">
                  <c:v>269.74</c:v>
                </c:pt>
                <c:pt idx="11">
                  <c:v>247.31</c:v>
                </c:pt>
                <c:pt idx="12">
                  <c:v>393.47</c:v>
                </c:pt>
                <c:pt idx="13">
                  <c:v>226.72</c:v>
                </c:pt>
                <c:pt idx="14">
                  <c:v>179.74</c:v>
                </c:pt>
                <c:pt idx="15">
                  <c:v>127.82</c:v>
                </c:pt>
                <c:pt idx="16">
                  <c:v>340.39</c:v>
                </c:pt>
                <c:pt idx="17">
                  <c:v>325.92</c:v>
                </c:pt>
                <c:pt idx="18">
                  <c:v>86.04</c:v>
                </c:pt>
                <c:pt idx="19">
                  <c:v>38.51</c:v>
                </c:pt>
                <c:pt idx="20">
                  <c:v>22.81</c:v>
                </c:pt>
                <c:pt idx="21">
                  <c:v>86.24</c:v>
                </c:pt>
                <c:pt idx="22">
                  <c:v>90.85</c:v>
                </c:pt>
                <c:pt idx="23">
                  <c:v>162.66</c:v>
                </c:pt>
                <c:pt idx="24">
                  <c:v>89.19</c:v>
                </c:pt>
                <c:pt idx="25">
                  <c:v>165.43</c:v>
                </c:pt>
                <c:pt idx="26">
                  <c:v>211.9</c:v>
                </c:pt>
                <c:pt idx="27">
                  <c:v>266.70999999999998</c:v>
                </c:pt>
                <c:pt idx="28">
                  <c:v>225.1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3-41E3-9E84-0664C6BE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清水2024年3月!$D$1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清水2024年3月!$C$4:$AG$4</c:f>
              <c:numCache>
                <c:formatCode>General</c:formatCode>
                <c:ptCount val="31"/>
                <c:pt idx="0">
                  <c:v>174.28</c:v>
                </c:pt>
                <c:pt idx="1">
                  <c:v>101.85</c:v>
                </c:pt>
                <c:pt idx="2">
                  <c:v>192.71</c:v>
                </c:pt>
                <c:pt idx="3">
                  <c:v>249.95</c:v>
                </c:pt>
                <c:pt idx="4">
                  <c:v>104.19</c:v>
                </c:pt>
                <c:pt idx="5">
                  <c:v>38.81</c:v>
                </c:pt>
                <c:pt idx="6">
                  <c:v>152.78</c:v>
                </c:pt>
                <c:pt idx="7">
                  <c:v>247.68</c:v>
                </c:pt>
                <c:pt idx="8">
                  <c:v>180.5</c:v>
                </c:pt>
                <c:pt idx="9">
                  <c:v>227.82</c:v>
                </c:pt>
                <c:pt idx="10">
                  <c:v>381.91</c:v>
                </c:pt>
                <c:pt idx="11">
                  <c:v>23.78</c:v>
                </c:pt>
                <c:pt idx="12">
                  <c:v>161.31</c:v>
                </c:pt>
                <c:pt idx="13">
                  <c:v>294.33</c:v>
                </c:pt>
                <c:pt idx="14">
                  <c:v>408.55</c:v>
                </c:pt>
                <c:pt idx="15">
                  <c:v>389.02</c:v>
                </c:pt>
                <c:pt idx="16">
                  <c:v>114.91</c:v>
                </c:pt>
                <c:pt idx="17">
                  <c:v>244.39</c:v>
                </c:pt>
                <c:pt idx="18">
                  <c:v>256.89999999999998</c:v>
                </c:pt>
                <c:pt idx="19">
                  <c:v>101.95</c:v>
                </c:pt>
                <c:pt idx="20">
                  <c:v>210</c:v>
                </c:pt>
                <c:pt idx="21">
                  <c:v>287.19</c:v>
                </c:pt>
                <c:pt idx="22">
                  <c:v>136.18</c:v>
                </c:pt>
                <c:pt idx="23">
                  <c:v>386.01</c:v>
                </c:pt>
                <c:pt idx="24">
                  <c:v>88.66</c:v>
                </c:pt>
                <c:pt idx="25">
                  <c:v>34.39</c:v>
                </c:pt>
                <c:pt idx="26">
                  <c:v>410.56</c:v>
                </c:pt>
                <c:pt idx="27">
                  <c:v>255.94</c:v>
                </c:pt>
                <c:pt idx="28">
                  <c:v>207.37</c:v>
                </c:pt>
                <c:pt idx="29">
                  <c:v>362.07</c:v>
                </c:pt>
                <c:pt idx="30">
                  <c:v>265.14999999999998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6-428A-BE5A-BBCEB75B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清水2024年4月!$D$1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清水2024年4月!$C$4:$AF$4</c:f>
              <c:numCache>
                <c:formatCode>General</c:formatCode>
                <c:ptCount val="30"/>
                <c:pt idx="0">
                  <c:v>369.3</c:v>
                </c:pt>
                <c:pt idx="1">
                  <c:v>283.57</c:v>
                </c:pt>
                <c:pt idx="2">
                  <c:v>107.76</c:v>
                </c:pt>
                <c:pt idx="3">
                  <c:v>257.5</c:v>
                </c:pt>
                <c:pt idx="4">
                  <c:v>372.68</c:v>
                </c:pt>
                <c:pt idx="5">
                  <c:v>385.54</c:v>
                </c:pt>
                <c:pt idx="6">
                  <c:v>417.32</c:v>
                </c:pt>
                <c:pt idx="7">
                  <c:v>304.25</c:v>
                </c:pt>
                <c:pt idx="8">
                  <c:v>46.75</c:v>
                </c:pt>
                <c:pt idx="9">
                  <c:v>442.17</c:v>
                </c:pt>
                <c:pt idx="10">
                  <c:v>379.27</c:v>
                </c:pt>
                <c:pt idx="11">
                  <c:v>418.39</c:v>
                </c:pt>
                <c:pt idx="12">
                  <c:v>383.9</c:v>
                </c:pt>
                <c:pt idx="13">
                  <c:v>288.77</c:v>
                </c:pt>
                <c:pt idx="14">
                  <c:v>398.76</c:v>
                </c:pt>
                <c:pt idx="15">
                  <c:v>209.22</c:v>
                </c:pt>
                <c:pt idx="16">
                  <c:v>410.74</c:v>
                </c:pt>
                <c:pt idx="17">
                  <c:v>328.87</c:v>
                </c:pt>
                <c:pt idx="18">
                  <c:v>405.53</c:v>
                </c:pt>
                <c:pt idx="19">
                  <c:v>363.94</c:v>
                </c:pt>
                <c:pt idx="20">
                  <c:v>178.2</c:v>
                </c:pt>
                <c:pt idx="21">
                  <c:v>239.68</c:v>
                </c:pt>
                <c:pt idx="22">
                  <c:v>169.86</c:v>
                </c:pt>
                <c:pt idx="23">
                  <c:v>100.14</c:v>
                </c:pt>
                <c:pt idx="24">
                  <c:v>401.62</c:v>
                </c:pt>
                <c:pt idx="25">
                  <c:v>391.44</c:v>
                </c:pt>
                <c:pt idx="26">
                  <c:v>323.14</c:v>
                </c:pt>
                <c:pt idx="27">
                  <c:v>217.3</c:v>
                </c:pt>
                <c:pt idx="28">
                  <c:v>324.43</c:v>
                </c:pt>
                <c:pt idx="29">
                  <c:v>148.55000000000001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6-4FF2-BB5C-E2150163E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清水2024年5月!$D$1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清水2024年5月!$C$4:$AG$4</c:f>
              <c:numCache>
                <c:formatCode>General</c:formatCode>
                <c:ptCount val="31"/>
                <c:pt idx="0">
                  <c:v>48.99</c:v>
                </c:pt>
                <c:pt idx="1">
                  <c:v>409.08</c:v>
                </c:pt>
                <c:pt idx="2">
                  <c:v>445.12</c:v>
                </c:pt>
                <c:pt idx="3">
                  <c:v>228.22</c:v>
                </c:pt>
                <c:pt idx="4">
                  <c:v>438.89</c:v>
                </c:pt>
                <c:pt idx="5">
                  <c:v>190.93</c:v>
                </c:pt>
                <c:pt idx="6">
                  <c:v>146.82</c:v>
                </c:pt>
                <c:pt idx="7">
                  <c:v>154.99</c:v>
                </c:pt>
                <c:pt idx="8">
                  <c:v>344.15</c:v>
                </c:pt>
                <c:pt idx="9">
                  <c:v>444.67</c:v>
                </c:pt>
                <c:pt idx="10">
                  <c:v>446.17</c:v>
                </c:pt>
                <c:pt idx="11">
                  <c:v>167.7</c:v>
                </c:pt>
                <c:pt idx="12">
                  <c:v>92.54</c:v>
                </c:pt>
                <c:pt idx="13">
                  <c:v>451.1</c:v>
                </c:pt>
                <c:pt idx="14">
                  <c:v>353.54</c:v>
                </c:pt>
                <c:pt idx="15">
                  <c:v>172.99</c:v>
                </c:pt>
                <c:pt idx="16">
                  <c:v>398.13</c:v>
                </c:pt>
                <c:pt idx="17">
                  <c:v>452.89</c:v>
                </c:pt>
                <c:pt idx="18">
                  <c:v>256.74</c:v>
                </c:pt>
                <c:pt idx="19">
                  <c:v>203.95</c:v>
                </c:pt>
                <c:pt idx="20">
                  <c:v>106.32</c:v>
                </c:pt>
                <c:pt idx="21">
                  <c:v>444.48</c:v>
                </c:pt>
                <c:pt idx="22">
                  <c:v>363.82</c:v>
                </c:pt>
                <c:pt idx="23">
                  <c:v>290.14</c:v>
                </c:pt>
                <c:pt idx="24">
                  <c:v>439.15</c:v>
                </c:pt>
                <c:pt idx="25">
                  <c:v>427.76</c:v>
                </c:pt>
                <c:pt idx="26">
                  <c:v>192.23</c:v>
                </c:pt>
                <c:pt idx="27">
                  <c:v>58.34</c:v>
                </c:pt>
                <c:pt idx="28">
                  <c:v>354.03</c:v>
                </c:pt>
                <c:pt idx="29">
                  <c:v>390.85</c:v>
                </c:pt>
                <c:pt idx="30">
                  <c:v>175.56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014-8C0C-C425A30E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清水2024年6月!$D$1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清水2024年6月!$C$4:$AF$4</c:f>
              <c:numCache>
                <c:formatCode>General</c:formatCode>
                <c:ptCount val="30"/>
                <c:pt idx="0">
                  <c:v>423.21</c:v>
                </c:pt>
                <c:pt idx="1">
                  <c:v>235.87</c:v>
                </c:pt>
                <c:pt idx="2">
                  <c:v>354.93</c:v>
                </c:pt>
                <c:pt idx="3">
                  <c:v>218.62</c:v>
                </c:pt>
                <c:pt idx="4">
                  <c:v>368.56</c:v>
                </c:pt>
                <c:pt idx="5">
                  <c:v>347.72</c:v>
                </c:pt>
                <c:pt idx="6">
                  <c:v>417.99</c:v>
                </c:pt>
                <c:pt idx="7">
                  <c:v>425.68</c:v>
                </c:pt>
                <c:pt idx="8">
                  <c:v>224.86</c:v>
                </c:pt>
                <c:pt idx="9">
                  <c:v>345.85</c:v>
                </c:pt>
                <c:pt idx="10">
                  <c:v>438.4</c:v>
                </c:pt>
                <c:pt idx="11">
                  <c:v>409.07</c:v>
                </c:pt>
                <c:pt idx="12">
                  <c:v>432.63</c:v>
                </c:pt>
                <c:pt idx="13">
                  <c:v>433.11</c:v>
                </c:pt>
                <c:pt idx="14">
                  <c:v>393.13</c:v>
                </c:pt>
                <c:pt idx="15">
                  <c:v>298.33</c:v>
                </c:pt>
                <c:pt idx="16">
                  <c:v>344.02</c:v>
                </c:pt>
                <c:pt idx="17">
                  <c:v>234.1</c:v>
                </c:pt>
                <c:pt idx="18">
                  <c:v>441.16</c:v>
                </c:pt>
                <c:pt idx="19">
                  <c:v>411.64</c:v>
                </c:pt>
                <c:pt idx="20">
                  <c:v>287.76</c:v>
                </c:pt>
                <c:pt idx="21">
                  <c:v>260.74</c:v>
                </c:pt>
                <c:pt idx="22">
                  <c:v>55.85</c:v>
                </c:pt>
                <c:pt idx="23">
                  <c:v>344.84</c:v>
                </c:pt>
                <c:pt idx="24">
                  <c:v>294.39</c:v>
                </c:pt>
                <c:pt idx="25">
                  <c:v>402.11</c:v>
                </c:pt>
                <c:pt idx="26">
                  <c:v>376.78</c:v>
                </c:pt>
                <c:pt idx="27">
                  <c:v>132.35</c:v>
                </c:pt>
                <c:pt idx="28">
                  <c:v>420.89</c:v>
                </c:pt>
                <c:pt idx="29">
                  <c:v>73.88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4-4AEB-978E-5E5E414C2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清水2024年7月!$D$1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清水2024年7月!$C$4:$AG$4</c:f>
              <c:numCache>
                <c:formatCode>General</c:formatCode>
                <c:ptCount val="31"/>
                <c:pt idx="0">
                  <c:v>217.53</c:v>
                </c:pt>
                <c:pt idx="1">
                  <c:v>259.42</c:v>
                </c:pt>
                <c:pt idx="2">
                  <c:v>356.46</c:v>
                </c:pt>
                <c:pt idx="3">
                  <c:v>332.89</c:v>
                </c:pt>
                <c:pt idx="4">
                  <c:v>385.69</c:v>
                </c:pt>
                <c:pt idx="5">
                  <c:v>231.69</c:v>
                </c:pt>
                <c:pt idx="6">
                  <c:v>410.13</c:v>
                </c:pt>
                <c:pt idx="7">
                  <c:v>148.38</c:v>
                </c:pt>
                <c:pt idx="8">
                  <c:v>200.65</c:v>
                </c:pt>
                <c:pt idx="9">
                  <c:v>114.4</c:v>
                </c:pt>
                <c:pt idx="10">
                  <c:v>253.08</c:v>
                </c:pt>
                <c:pt idx="11">
                  <c:v>241.4</c:v>
                </c:pt>
                <c:pt idx="12">
                  <c:v>366.7</c:v>
                </c:pt>
                <c:pt idx="13">
                  <c:v>128.88</c:v>
                </c:pt>
                <c:pt idx="14">
                  <c:v>254.42</c:v>
                </c:pt>
                <c:pt idx="15">
                  <c:v>338.9</c:v>
                </c:pt>
                <c:pt idx="16">
                  <c:v>209.29</c:v>
                </c:pt>
                <c:pt idx="17">
                  <c:v>378.49</c:v>
                </c:pt>
                <c:pt idx="18">
                  <c:v>327.84</c:v>
                </c:pt>
                <c:pt idx="19">
                  <c:v>305.73</c:v>
                </c:pt>
                <c:pt idx="20">
                  <c:v>400.02</c:v>
                </c:pt>
                <c:pt idx="21">
                  <c:v>336.7</c:v>
                </c:pt>
                <c:pt idx="22">
                  <c:v>384.21</c:v>
                </c:pt>
                <c:pt idx="23">
                  <c:v>179.89</c:v>
                </c:pt>
                <c:pt idx="24">
                  <c:v>336.77</c:v>
                </c:pt>
                <c:pt idx="25">
                  <c:v>305.99</c:v>
                </c:pt>
                <c:pt idx="26">
                  <c:v>414.08</c:v>
                </c:pt>
                <c:pt idx="27">
                  <c:v>334.23</c:v>
                </c:pt>
                <c:pt idx="28">
                  <c:v>349.88</c:v>
                </c:pt>
                <c:pt idx="29">
                  <c:v>130.61000000000001</c:v>
                </c:pt>
                <c:pt idx="30">
                  <c:v>414.91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A-4F02-9CB7-A9BFF5F1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清水2024年8月!$D$1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清水2024年8月!$C$4:$AG$4</c:f>
              <c:numCache>
                <c:formatCode>General</c:formatCode>
                <c:ptCount val="31"/>
                <c:pt idx="0">
                  <c:v>417.62</c:v>
                </c:pt>
                <c:pt idx="1">
                  <c:v>410.84</c:v>
                </c:pt>
                <c:pt idx="2">
                  <c:v>407.89</c:v>
                </c:pt>
                <c:pt idx="3">
                  <c:v>397.15</c:v>
                </c:pt>
                <c:pt idx="4">
                  <c:v>285.63</c:v>
                </c:pt>
                <c:pt idx="5">
                  <c:v>222.68</c:v>
                </c:pt>
                <c:pt idx="6">
                  <c:v>229.63</c:v>
                </c:pt>
                <c:pt idx="7">
                  <c:v>278.60000000000002</c:v>
                </c:pt>
                <c:pt idx="8">
                  <c:v>410.14</c:v>
                </c:pt>
                <c:pt idx="9">
                  <c:v>356.11</c:v>
                </c:pt>
                <c:pt idx="10">
                  <c:v>358.62</c:v>
                </c:pt>
                <c:pt idx="11">
                  <c:v>244.31</c:v>
                </c:pt>
                <c:pt idx="12">
                  <c:v>352.22</c:v>
                </c:pt>
                <c:pt idx="13">
                  <c:v>344.92</c:v>
                </c:pt>
                <c:pt idx="14">
                  <c:v>354.67</c:v>
                </c:pt>
                <c:pt idx="15">
                  <c:v>103.01</c:v>
                </c:pt>
                <c:pt idx="16">
                  <c:v>188.8</c:v>
                </c:pt>
                <c:pt idx="17">
                  <c:v>245.63</c:v>
                </c:pt>
                <c:pt idx="18">
                  <c:v>307.48</c:v>
                </c:pt>
                <c:pt idx="19">
                  <c:v>268.39999999999998</c:v>
                </c:pt>
                <c:pt idx="20">
                  <c:v>366.78</c:v>
                </c:pt>
                <c:pt idx="21">
                  <c:v>341.82</c:v>
                </c:pt>
                <c:pt idx="22">
                  <c:v>399.8</c:v>
                </c:pt>
                <c:pt idx="23">
                  <c:v>369.13</c:v>
                </c:pt>
                <c:pt idx="24">
                  <c:v>206.93</c:v>
                </c:pt>
                <c:pt idx="25">
                  <c:v>329.44</c:v>
                </c:pt>
                <c:pt idx="26">
                  <c:v>303.39</c:v>
                </c:pt>
                <c:pt idx="27">
                  <c:v>326.95</c:v>
                </c:pt>
                <c:pt idx="28">
                  <c:v>81.41</c:v>
                </c:pt>
                <c:pt idx="29">
                  <c:v>328.51</c:v>
                </c:pt>
                <c:pt idx="30">
                  <c:v>69.430000000000007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B-482D-B39E-3BE19EDD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清水2024年9月!$D$1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清水2024年9月!$C$4:$AF$4</c:f>
              <c:numCache>
                <c:formatCode>General</c:formatCode>
                <c:ptCount val="30"/>
                <c:pt idx="0">
                  <c:v>268.01</c:v>
                </c:pt>
                <c:pt idx="1">
                  <c:v>112.04</c:v>
                </c:pt>
                <c:pt idx="2">
                  <c:v>221.82</c:v>
                </c:pt>
                <c:pt idx="3">
                  <c:v>384.72</c:v>
                </c:pt>
                <c:pt idx="4">
                  <c:v>386.49</c:v>
                </c:pt>
                <c:pt idx="5">
                  <c:v>394.93</c:v>
                </c:pt>
                <c:pt idx="6">
                  <c:v>319.14</c:v>
                </c:pt>
                <c:pt idx="7">
                  <c:v>236.97</c:v>
                </c:pt>
                <c:pt idx="8">
                  <c:v>315.86</c:v>
                </c:pt>
                <c:pt idx="9">
                  <c:v>379.71</c:v>
                </c:pt>
                <c:pt idx="10">
                  <c:v>343.69</c:v>
                </c:pt>
                <c:pt idx="11">
                  <c:v>292.39999999999998</c:v>
                </c:pt>
                <c:pt idx="12">
                  <c:v>391.53</c:v>
                </c:pt>
                <c:pt idx="13">
                  <c:v>372.62</c:v>
                </c:pt>
                <c:pt idx="14">
                  <c:v>175.3</c:v>
                </c:pt>
                <c:pt idx="15">
                  <c:v>230.97</c:v>
                </c:pt>
                <c:pt idx="16">
                  <c:v>314.47000000000003</c:v>
                </c:pt>
                <c:pt idx="17">
                  <c:v>226.3</c:v>
                </c:pt>
                <c:pt idx="18">
                  <c:v>138.71</c:v>
                </c:pt>
                <c:pt idx="19">
                  <c:v>339.53</c:v>
                </c:pt>
                <c:pt idx="20">
                  <c:v>70.88</c:v>
                </c:pt>
                <c:pt idx="21">
                  <c:v>98.85</c:v>
                </c:pt>
                <c:pt idx="22">
                  <c:v>252.84</c:v>
                </c:pt>
                <c:pt idx="23">
                  <c:v>360.03</c:v>
                </c:pt>
                <c:pt idx="24">
                  <c:v>342.18</c:v>
                </c:pt>
                <c:pt idx="25">
                  <c:v>277.64</c:v>
                </c:pt>
                <c:pt idx="26">
                  <c:v>128.59</c:v>
                </c:pt>
                <c:pt idx="27">
                  <c:v>74.760000000000005</c:v>
                </c:pt>
                <c:pt idx="28">
                  <c:v>157.22</c:v>
                </c:pt>
                <c:pt idx="29">
                  <c:v>209.54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04-BD8C-24147672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臼谷2018年8月!$B$5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臼谷2018年8月!$C$3:$AG$3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臼谷2018年8月!$C$5:$AG$5</c:f>
              <c:numCache>
                <c:formatCode>General</c:formatCode>
                <c:ptCount val="31"/>
                <c:pt idx="0">
                  <c:v>398</c:v>
                </c:pt>
                <c:pt idx="1">
                  <c:v>390</c:v>
                </c:pt>
                <c:pt idx="2">
                  <c:v>373</c:v>
                </c:pt>
                <c:pt idx="3">
                  <c:v>393</c:v>
                </c:pt>
                <c:pt idx="4">
                  <c:v>397</c:v>
                </c:pt>
                <c:pt idx="5">
                  <c:v>189</c:v>
                </c:pt>
                <c:pt idx="6">
                  <c:v>130</c:v>
                </c:pt>
                <c:pt idx="7">
                  <c:v>113</c:v>
                </c:pt>
                <c:pt idx="8">
                  <c:v>237</c:v>
                </c:pt>
                <c:pt idx="9">
                  <c:v>241</c:v>
                </c:pt>
                <c:pt idx="10">
                  <c:v>311</c:v>
                </c:pt>
                <c:pt idx="11">
                  <c:v>293</c:v>
                </c:pt>
                <c:pt idx="12">
                  <c:v>202</c:v>
                </c:pt>
                <c:pt idx="13">
                  <c:v>372</c:v>
                </c:pt>
                <c:pt idx="14">
                  <c:v>328</c:v>
                </c:pt>
                <c:pt idx="15">
                  <c:v>90</c:v>
                </c:pt>
                <c:pt idx="16">
                  <c:v>392</c:v>
                </c:pt>
                <c:pt idx="17">
                  <c:v>419</c:v>
                </c:pt>
                <c:pt idx="18">
                  <c:v>360</c:v>
                </c:pt>
                <c:pt idx="19">
                  <c:v>374</c:v>
                </c:pt>
                <c:pt idx="20">
                  <c:v>330</c:v>
                </c:pt>
                <c:pt idx="21">
                  <c:v>371</c:v>
                </c:pt>
                <c:pt idx="22">
                  <c:v>344</c:v>
                </c:pt>
                <c:pt idx="23">
                  <c:v>226</c:v>
                </c:pt>
                <c:pt idx="24">
                  <c:v>303</c:v>
                </c:pt>
                <c:pt idx="25">
                  <c:v>371</c:v>
                </c:pt>
                <c:pt idx="26">
                  <c:v>306</c:v>
                </c:pt>
                <c:pt idx="27">
                  <c:v>145</c:v>
                </c:pt>
                <c:pt idx="28">
                  <c:v>275</c:v>
                </c:pt>
                <c:pt idx="29">
                  <c:v>174</c:v>
                </c:pt>
                <c:pt idx="3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3-4855-98A6-D6CC11F6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清水2024年10月!$D$1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清水2024年10月!$C$4:$AG$4</c:f>
              <c:numCache>
                <c:formatCode>General</c:formatCode>
                <c:ptCount val="31"/>
                <c:pt idx="0">
                  <c:v>395.57</c:v>
                </c:pt>
                <c:pt idx="1">
                  <c:v>248.45</c:v>
                </c:pt>
                <c:pt idx="2">
                  <c:v>45.66</c:v>
                </c:pt>
                <c:pt idx="3">
                  <c:v>53.83</c:v>
                </c:pt>
                <c:pt idx="4">
                  <c:v>148.44999999999999</c:v>
                </c:pt>
                <c:pt idx="5">
                  <c:v>134.16999999999999</c:v>
                </c:pt>
                <c:pt idx="6">
                  <c:v>96.62</c:v>
                </c:pt>
                <c:pt idx="7">
                  <c:v>89.13</c:v>
                </c:pt>
                <c:pt idx="8">
                  <c:v>204.61</c:v>
                </c:pt>
                <c:pt idx="9">
                  <c:v>346.94</c:v>
                </c:pt>
                <c:pt idx="10">
                  <c:v>354.66</c:v>
                </c:pt>
                <c:pt idx="11">
                  <c:v>297.58</c:v>
                </c:pt>
                <c:pt idx="12">
                  <c:v>348.21</c:v>
                </c:pt>
                <c:pt idx="13">
                  <c:v>353.42</c:v>
                </c:pt>
                <c:pt idx="14">
                  <c:v>217.69</c:v>
                </c:pt>
                <c:pt idx="15">
                  <c:v>129.94</c:v>
                </c:pt>
                <c:pt idx="16">
                  <c:v>241.22</c:v>
                </c:pt>
                <c:pt idx="17">
                  <c:v>153.07</c:v>
                </c:pt>
                <c:pt idx="18">
                  <c:v>57.23</c:v>
                </c:pt>
                <c:pt idx="19">
                  <c:v>148.71</c:v>
                </c:pt>
                <c:pt idx="20">
                  <c:v>384.2</c:v>
                </c:pt>
                <c:pt idx="21">
                  <c:v>139.29</c:v>
                </c:pt>
                <c:pt idx="22">
                  <c:v>88.28</c:v>
                </c:pt>
                <c:pt idx="23">
                  <c:v>87.44</c:v>
                </c:pt>
                <c:pt idx="24">
                  <c:v>212.22</c:v>
                </c:pt>
                <c:pt idx="25">
                  <c:v>195.56</c:v>
                </c:pt>
                <c:pt idx="26">
                  <c:v>214.95</c:v>
                </c:pt>
                <c:pt idx="27">
                  <c:v>121.22</c:v>
                </c:pt>
                <c:pt idx="28">
                  <c:v>136.58000000000001</c:v>
                </c:pt>
                <c:pt idx="29">
                  <c:v>176.14</c:v>
                </c:pt>
                <c:pt idx="30">
                  <c:v>300.14999999999998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9-448D-86CE-B8090FBC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清水2024年11月!$D$1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清水2024年11月!$C$4:$AF$4</c:f>
              <c:numCache>
                <c:formatCode>General</c:formatCode>
                <c:ptCount val="30"/>
                <c:pt idx="0">
                  <c:v>133.16999999999999</c:v>
                </c:pt>
                <c:pt idx="1">
                  <c:v>15.89</c:v>
                </c:pt>
                <c:pt idx="2">
                  <c:v>278.87</c:v>
                </c:pt>
                <c:pt idx="3">
                  <c:v>357.42</c:v>
                </c:pt>
                <c:pt idx="4">
                  <c:v>141.16</c:v>
                </c:pt>
                <c:pt idx="5">
                  <c:v>189.17</c:v>
                </c:pt>
                <c:pt idx="6">
                  <c:v>94.14</c:v>
                </c:pt>
                <c:pt idx="7">
                  <c:v>361.91</c:v>
                </c:pt>
                <c:pt idx="8">
                  <c:v>362.09</c:v>
                </c:pt>
                <c:pt idx="9">
                  <c:v>329.75</c:v>
                </c:pt>
                <c:pt idx="10">
                  <c:v>235.29</c:v>
                </c:pt>
                <c:pt idx="11">
                  <c:v>311.79000000000002</c:v>
                </c:pt>
                <c:pt idx="12">
                  <c:v>140.94999999999999</c:v>
                </c:pt>
                <c:pt idx="13">
                  <c:v>311.47000000000003</c:v>
                </c:pt>
                <c:pt idx="14">
                  <c:v>145.41999999999999</c:v>
                </c:pt>
                <c:pt idx="15">
                  <c:v>204.26</c:v>
                </c:pt>
                <c:pt idx="16">
                  <c:v>81.12</c:v>
                </c:pt>
                <c:pt idx="17">
                  <c:v>50.81</c:v>
                </c:pt>
                <c:pt idx="18">
                  <c:v>146.30000000000001</c:v>
                </c:pt>
                <c:pt idx="19">
                  <c:v>291.47000000000003</c:v>
                </c:pt>
                <c:pt idx="20">
                  <c:v>144.84</c:v>
                </c:pt>
                <c:pt idx="21">
                  <c:v>92.54</c:v>
                </c:pt>
                <c:pt idx="22">
                  <c:v>64.739999999999995</c:v>
                </c:pt>
                <c:pt idx="23">
                  <c:v>173.03</c:v>
                </c:pt>
                <c:pt idx="24">
                  <c:v>313.05</c:v>
                </c:pt>
                <c:pt idx="25">
                  <c:v>117.96</c:v>
                </c:pt>
                <c:pt idx="26">
                  <c:v>149.22999999999999</c:v>
                </c:pt>
                <c:pt idx="27">
                  <c:v>86.77</c:v>
                </c:pt>
                <c:pt idx="28">
                  <c:v>34.26</c:v>
                </c:pt>
                <c:pt idx="29">
                  <c:v>119.63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E-419B-BA8B-3BC69086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清水2024年12月!$D$1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清水2024年12月!$B$4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清水2024年12月!$C$3:$AG$3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清水2024年12月!$C$4:$AG$4</c:f>
              <c:numCache>
                <c:formatCode>General</c:formatCode>
                <c:ptCount val="31"/>
                <c:pt idx="0">
                  <c:v>74.75</c:v>
                </c:pt>
                <c:pt idx="1">
                  <c:v>274.87</c:v>
                </c:pt>
                <c:pt idx="2">
                  <c:v>53.1</c:v>
                </c:pt>
                <c:pt idx="3">
                  <c:v>75.61</c:v>
                </c:pt>
                <c:pt idx="4">
                  <c:v>105.22</c:v>
                </c:pt>
                <c:pt idx="5">
                  <c:v>40.229999999999997</c:v>
                </c:pt>
                <c:pt idx="6">
                  <c:v>55.75</c:v>
                </c:pt>
                <c:pt idx="7">
                  <c:v>37.619999999999997</c:v>
                </c:pt>
                <c:pt idx="8">
                  <c:v>60.55</c:v>
                </c:pt>
                <c:pt idx="9">
                  <c:v>193.57</c:v>
                </c:pt>
                <c:pt idx="10">
                  <c:v>42.32</c:v>
                </c:pt>
                <c:pt idx="11">
                  <c:v>174.03</c:v>
                </c:pt>
                <c:pt idx="12">
                  <c:v>86.04</c:v>
                </c:pt>
                <c:pt idx="13">
                  <c:v>128.05000000000001</c:v>
                </c:pt>
                <c:pt idx="14">
                  <c:v>99.59</c:v>
                </c:pt>
                <c:pt idx="15">
                  <c:v>88.17</c:v>
                </c:pt>
                <c:pt idx="16">
                  <c:v>96.05</c:v>
                </c:pt>
                <c:pt idx="17">
                  <c:v>47.06</c:v>
                </c:pt>
                <c:pt idx="18">
                  <c:v>51.78</c:v>
                </c:pt>
                <c:pt idx="19">
                  <c:v>257.83999999999997</c:v>
                </c:pt>
                <c:pt idx="20">
                  <c:v>117.92</c:v>
                </c:pt>
                <c:pt idx="21">
                  <c:v>34.270000000000003</c:v>
                </c:pt>
                <c:pt idx="22">
                  <c:v>55.95</c:v>
                </c:pt>
                <c:pt idx="23">
                  <c:v>51.17</c:v>
                </c:pt>
                <c:pt idx="24">
                  <c:v>198.08</c:v>
                </c:pt>
                <c:pt idx="25">
                  <c:v>82.81</c:v>
                </c:pt>
                <c:pt idx="26">
                  <c:v>22.2</c:v>
                </c:pt>
                <c:pt idx="27">
                  <c:v>15.37</c:v>
                </c:pt>
                <c:pt idx="28">
                  <c:v>70.260000000000005</c:v>
                </c:pt>
                <c:pt idx="29">
                  <c:v>235.12</c:v>
                </c:pt>
                <c:pt idx="30">
                  <c:v>61.77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D-4B43-93A0-E575D21C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清水2025年1月!$C$4:$AG$4</c:f>
              <c:numCache>
                <c:formatCode>General</c:formatCode>
                <c:ptCount val="31"/>
                <c:pt idx="0">
                  <c:v>208.53</c:v>
                </c:pt>
                <c:pt idx="1">
                  <c:v>68.11</c:v>
                </c:pt>
                <c:pt idx="2">
                  <c:v>79.459999999999994</c:v>
                </c:pt>
                <c:pt idx="3">
                  <c:v>125.02</c:v>
                </c:pt>
                <c:pt idx="4">
                  <c:v>142.88</c:v>
                </c:pt>
                <c:pt idx="5">
                  <c:v>32.74</c:v>
                </c:pt>
                <c:pt idx="6">
                  <c:v>116.15</c:v>
                </c:pt>
                <c:pt idx="7">
                  <c:v>44.01</c:v>
                </c:pt>
                <c:pt idx="8">
                  <c:v>46.73</c:v>
                </c:pt>
                <c:pt idx="9">
                  <c:v>56.85</c:v>
                </c:pt>
                <c:pt idx="10">
                  <c:v>203.45</c:v>
                </c:pt>
                <c:pt idx="11">
                  <c:v>264.81</c:v>
                </c:pt>
                <c:pt idx="12">
                  <c:v>205.09</c:v>
                </c:pt>
                <c:pt idx="13">
                  <c:v>116.47</c:v>
                </c:pt>
                <c:pt idx="14">
                  <c:v>49.26</c:v>
                </c:pt>
                <c:pt idx="15">
                  <c:v>163.35</c:v>
                </c:pt>
                <c:pt idx="16">
                  <c:v>117.83</c:v>
                </c:pt>
                <c:pt idx="17">
                  <c:v>341.76</c:v>
                </c:pt>
                <c:pt idx="18">
                  <c:v>313.42</c:v>
                </c:pt>
                <c:pt idx="19">
                  <c:v>188.68</c:v>
                </c:pt>
                <c:pt idx="20">
                  <c:v>340.84</c:v>
                </c:pt>
                <c:pt idx="21">
                  <c:v>182.2</c:v>
                </c:pt>
                <c:pt idx="22">
                  <c:v>112.54</c:v>
                </c:pt>
                <c:pt idx="23">
                  <c:v>174.22</c:v>
                </c:pt>
                <c:pt idx="24">
                  <c:v>203</c:v>
                </c:pt>
                <c:pt idx="25">
                  <c:v>248.69</c:v>
                </c:pt>
                <c:pt idx="26">
                  <c:v>177.69</c:v>
                </c:pt>
                <c:pt idx="27">
                  <c:v>67.239999999999995</c:v>
                </c:pt>
                <c:pt idx="28">
                  <c:v>58.91</c:v>
                </c:pt>
                <c:pt idx="29">
                  <c:v>132.22999999999999</c:v>
                </c:pt>
                <c:pt idx="30">
                  <c:v>93.12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6-4069-BF91-104E69B7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清水2025年2月!$D$1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清水2025年2月!$C$4:$AD$4</c:f>
              <c:numCache>
                <c:formatCode>General</c:formatCode>
                <c:ptCount val="28"/>
                <c:pt idx="0">
                  <c:v>253.19</c:v>
                </c:pt>
                <c:pt idx="1">
                  <c:v>281.51</c:v>
                </c:pt>
                <c:pt idx="2">
                  <c:v>164.72</c:v>
                </c:pt>
                <c:pt idx="3">
                  <c:v>2.58</c:v>
                </c:pt>
                <c:pt idx="4">
                  <c:v>28.22</c:v>
                </c:pt>
                <c:pt idx="5">
                  <c:v>36.450000000000003</c:v>
                </c:pt>
                <c:pt idx="6">
                  <c:v>40.270000000000003</c:v>
                </c:pt>
                <c:pt idx="7">
                  <c:v>25.17</c:v>
                </c:pt>
                <c:pt idx="8">
                  <c:v>54.55</c:v>
                </c:pt>
                <c:pt idx="9">
                  <c:v>80.400000000000006</c:v>
                </c:pt>
                <c:pt idx="10">
                  <c:v>188.35</c:v>
                </c:pt>
                <c:pt idx="11">
                  <c:v>145.91999999999999</c:v>
                </c:pt>
                <c:pt idx="12">
                  <c:v>141.69</c:v>
                </c:pt>
                <c:pt idx="13">
                  <c:v>279.77999999999997</c:v>
                </c:pt>
                <c:pt idx="14">
                  <c:v>376.12</c:v>
                </c:pt>
                <c:pt idx="15">
                  <c:v>338.01</c:v>
                </c:pt>
                <c:pt idx="16">
                  <c:v>77.09</c:v>
                </c:pt>
                <c:pt idx="17">
                  <c:v>22.48</c:v>
                </c:pt>
                <c:pt idx="18">
                  <c:v>18.13</c:v>
                </c:pt>
                <c:pt idx="19">
                  <c:v>6.47</c:v>
                </c:pt>
                <c:pt idx="20">
                  <c:v>71.709999999999994</c:v>
                </c:pt>
                <c:pt idx="21">
                  <c:v>64.53</c:v>
                </c:pt>
                <c:pt idx="22">
                  <c:v>86.52</c:v>
                </c:pt>
                <c:pt idx="23">
                  <c:v>102.62</c:v>
                </c:pt>
                <c:pt idx="24">
                  <c:v>323.31</c:v>
                </c:pt>
                <c:pt idx="25">
                  <c:v>250.54</c:v>
                </c:pt>
                <c:pt idx="26">
                  <c:v>347.15</c:v>
                </c:pt>
                <c:pt idx="27">
                  <c:v>208.11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A-49F5-899F-028CBC427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清水2025年3月!$D$1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清水2025年3月!$C$4:$AG$4</c:f>
              <c:numCache>
                <c:formatCode>General</c:formatCode>
                <c:ptCount val="31"/>
                <c:pt idx="0">
                  <c:v>381.53</c:v>
                </c:pt>
                <c:pt idx="1">
                  <c:v>65.569999999999993</c:v>
                </c:pt>
                <c:pt idx="2">
                  <c:v>100.69</c:v>
                </c:pt>
                <c:pt idx="3">
                  <c:v>119.76</c:v>
                </c:pt>
                <c:pt idx="4">
                  <c:v>130.43</c:v>
                </c:pt>
                <c:pt idx="5">
                  <c:v>174.03</c:v>
                </c:pt>
                <c:pt idx="6">
                  <c:v>254.55</c:v>
                </c:pt>
                <c:pt idx="7">
                  <c:v>261.94</c:v>
                </c:pt>
                <c:pt idx="8">
                  <c:v>343.59</c:v>
                </c:pt>
                <c:pt idx="9">
                  <c:v>412.27</c:v>
                </c:pt>
                <c:pt idx="10">
                  <c:v>152.44999999999999</c:v>
                </c:pt>
                <c:pt idx="11">
                  <c:v>281.06</c:v>
                </c:pt>
                <c:pt idx="12">
                  <c:v>301.47000000000003</c:v>
                </c:pt>
                <c:pt idx="13">
                  <c:v>418.07</c:v>
                </c:pt>
                <c:pt idx="14">
                  <c:v>137.82</c:v>
                </c:pt>
                <c:pt idx="15">
                  <c:v>78.37</c:v>
                </c:pt>
                <c:pt idx="16">
                  <c:v>164.26</c:v>
                </c:pt>
                <c:pt idx="17">
                  <c:v>396.3</c:v>
                </c:pt>
                <c:pt idx="18">
                  <c:v>103.71</c:v>
                </c:pt>
                <c:pt idx="19">
                  <c:v>282.47000000000003</c:v>
                </c:pt>
                <c:pt idx="20">
                  <c:v>285.64</c:v>
                </c:pt>
                <c:pt idx="21">
                  <c:v>413.29</c:v>
                </c:pt>
                <c:pt idx="22">
                  <c:v>401.79</c:v>
                </c:pt>
                <c:pt idx="23">
                  <c:v>257.49</c:v>
                </c:pt>
                <c:pt idx="24">
                  <c:v>301.88</c:v>
                </c:pt>
                <c:pt idx="25">
                  <c:v>344.77</c:v>
                </c:pt>
                <c:pt idx="26">
                  <c:v>343.12</c:v>
                </c:pt>
                <c:pt idx="27">
                  <c:v>34.270000000000003</c:v>
                </c:pt>
                <c:pt idx="28">
                  <c:v>331.25</c:v>
                </c:pt>
                <c:pt idx="29">
                  <c:v>143.44999999999999</c:v>
                </c:pt>
                <c:pt idx="30">
                  <c:v>309.69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1-4B4F-9EB7-5167480A7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清水2025年4月!$D$1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清水2025年4月!$C$4:$AF$4</c:f>
              <c:numCache>
                <c:formatCode>General</c:formatCode>
                <c:ptCount val="30"/>
                <c:pt idx="0">
                  <c:v>214.19</c:v>
                </c:pt>
                <c:pt idx="1">
                  <c:v>336.23</c:v>
                </c:pt>
                <c:pt idx="2">
                  <c:v>230.39</c:v>
                </c:pt>
                <c:pt idx="3">
                  <c:v>218.4</c:v>
                </c:pt>
                <c:pt idx="4">
                  <c:v>400.4</c:v>
                </c:pt>
                <c:pt idx="5">
                  <c:v>166.61</c:v>
                </c:pt>
                <c:pt idx="6">
                  <c:v>385.08</c:v>
                </c:pt>
                <c:pt idx="7">
                  <c:v>239.67</c:v>
                </c:pt>
                <c:pt idx="8">
                  <c:v>359.48</c:v>
                </c:pt>
                <c:pt idx="9">
                  <c:v>104.3</c:v>
                </c:pt>
                <c:pt idx="10">
                  <c:v>285.36</c:v>
                </c:pt>
                <c:pt idx="11">
                  <c:v>373.7</c:v>
                </c:pt>
                <c:pt idx="12">
                  <c:v>89.08</c:v>
                </c:pt>
                <c:pt idx="13">
                  <c:v>408.46</c:v>
                </c:pt>
                <c:pt idx="14">
                  <c:v>159.72</c:v>
                </c:pt>
                <c:pt idx="15">
                  <c:v>344.96</c:v>
                </c:pt>
                <c:pt idx="16">
                  <c:v>417.09</c:v>
                </c:pt>
                <c:pt idx="17">
                  <c:v>289.51</c:v>
                </c:pt>
                <c:pt idx="18">
                  <c:v>393.32</c:v>
                </c:pt>
                <c:pt idx="19">
                  <c:v>218.03</c:v>
                </c:pt>
                <c:pt idx="20">
                  <c:v>418.79</c:v>
                </c:pt>
                <c:pt idx="21">
                  <c:v>397.79</c:v>
                </c:pt>
                <c:pt idx="22">
                  <c:v>155.66999999999999</c:v>
                </c:pt>
                <c:pt idx="23">
                  <c:v>226.41</c:v>
                </c:pt>
                <c:pt idx="24">
                  <c:v>324.08999999999997</c:v>
                </c:pt>
                <c:pt idx="25">
                  <c:v>444.37</c:v>
                </c:pt>
                <c:pt idx="26">
                  <c:v>410.4</c:v>
                </c:pt>
                <c:pt idx="27">
                  <c:v>233.06</c:v>
                </c:pt>
                <c:pt idx="28">
                  <c:v>262.51</c:v>
                </c:pt>
                <c:pt idx="29">
                  <c:v>441.05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F-4FB2-9B6D-0C342CF0F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清水2025年5月!$D$1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清水2025年5月!$C$4:$AG$4</c:f>
              <c:numCache>
                <c:formatCode>General</c:formatCode>
                <c:ptCount val="31"/>
                <c:pt idx="0">
                  <c:v>441.25</c:v>
                </c:pt>
                <c:pt idx="1">
                  <c:v>78.55</c:v>
                </c:pt>
                <c:pt idx="2">
                  <c:v>367.34</c:v>
                </c:pt>
                <c:pt idx="3">
                  <c:v>369.95</c:v>
                </c:pt>
                <c:pt idx="4">
                  <c:v>409.61</c:v>
                </c:pt>
                <c:pt idx="5">
                  <c:v>109.64</c:v>
                </c:pt>
                <c:pt idx="6">
                  <c:v>392.86</c:v>
                </c:pt>
                <c:pt idx="7">
                  <c:v>450.71</c:v>
                </c:pt>
                <c:pt idx="8">
                  <c:v>290.01</c:v>
                </c:pt>
                <c:pt idx="9">
                  <c:v>335.07</c:v>
                </c:pt>
                <c:pt idx="10">
                  <c:v>279</c:v>
                </c:pt>
                <c:pt idx="11">
                  <c:v>299.77999999999997</c:v>
                </c:pt>
                <c:pt idx="12">
                  <c:v>438.97</c:v>
                </c:pt>
                <c:pt idx="13">
                  <c:v>398.29</c:v>
                </c:pt>
                <c:pt idx="14">
                  <c:v>378.39</c:v>
                </c:pt>
                <c:pt idx="15">
                  <c:v>316.69</c:v>
                </c:pt>
                <c:pt idx="16">
                  <c:v>199.4</c:v>
                </c:pt>
                <c:pt idx="17">
                  <c:v>346.5</c:v>
                </c:pt>
                <c:pt idx="18">
                  <c:v>438.22</c:v>
                </c:pt>
                <c:pt idx="19">
                  <c:v>318.37</c:v>
                </c:pt>
                <c:pt idx="20">
                  <c:v>384.83</c:v>
                </c:pt>
                <c:pt idx="21">
                  <c:v>95.97</c:v>
                </c:pt>
                <c:pt idx="22">
                  <c:v>363.37</c:v>
                </c:pt>
                <c:pt idx="23">
                  <c:v>88.69</c:v>
                </c:pt>
                <c:pt idx="24">
                  <c:v>127.88</c:v>
                </c:pt>
                <c:pt idx="25">
                  <c:v>298.08</c:v>
                </c:pt>
                <c:pt idx="26">
                  <c:v>415.52</c:v>
                </c:pt>
                <c:pt idx="27">
                  <c:v>438.52</c:v>
                </c:pt>
                <c:pt idx="28">
                  <c:v>349.25</c:v>
                </c:pt>
                <c:pt idx="29">
                  <c:v>396.48</c:v>
                </c:pt>
                <c:pt idx="30">
                  <c:v>159.08000000000001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1-4715-8CAF-1CDBC929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清水2025年6月!$D$1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清水2025年6月!$C$4:$AF$4</c:f>
              <c:numCache>
                <c:formatCode>General</c:formatCode>
                <c:ptCount val="30"/>
                <c:pt idx="0">
                  <c:v>195.66</c:v>
                </c:pt>
                <c:pt idx="1">
                  <c:v>321.93</c:v>
                </c:pt>
                <c:pt idx="2">
                  <c:v>100.4</c:v>
                </c:pt>
                <c:pt idx="3">
                  <c:v>365.41</c:v>
                </c:pt>
                <c:pt idx="4">
                  <c:v>448.54</c:v>
                </c:pt>
                <c:pt idx="5">
                  <c:v>362.17</c:v>
                </c:pt>
                <c:pt idx="6">
                  <c:v>412.37</c:v>
                </c:pt>
                <c:pt idx="7">
                  <c:v>366.52</c:v>
                </c:pt>
                <c:pt idx="8">
                  <c:v>304.52999999999997</c:v>
                </c:pt>
                <c:pt idx="9">
                  <c:v>105.36</c:v>
                </c:pt>
                <c:pt idx="10">
                  <c:v>190.33</c:v>
                </c:pt>
                <c:pt idx="11">
                  <c:v>348.34</c:v>
                </c:pt>
                <c:pt idx="12">
                  <c:v>377.65</c:v>
                </c:pt>
                <c:pt idx="13">
                  <c:v>115.01</c:v>
                </c:pt>
                <c:pt idx="14">
                  <c:v>183.3</c:v>
                </c:pt>
                <c:pt idx="15">
                  <c:v>277.72000000000003</c:v>
                </c:pt>
                <c:pt idx="16">
                  <c:v>402.26</c:v>
                </c:pt>
                <c:pt idx="17">
                  <c:v>398.55</c:v>
                </c:pt>
                <c:pt idx="18">
                  <c:v>417.81</c:v>
                </c:pt>
                <c:pt idx="19">
                  <c:v>410.16</c:v>
                </c:pt>
                <c:pt idx="20">
                  <c:v>389.51</c:v>
                </c:pt>
                <c:pt idx="21">
                  <c:v>341.12</c:v>
                </c:pt>
                <c:pt idx="22">
                  <c:v>104.73</c:v>
                </c:pt>
                <c:pt idx="23">
                  <c:v>224.41</c:v>
                </c:pt>
                <c:pt idx="24">
                  <c:v>230.03</c:v>
                </c:pt>
                <c:pt idx="25">
                  <c:v>205.68</c:v>
                </c:pt>
                <c:pt idx="26">
                  <c:v>243.85</c:v>
                </c:pt>
                <c:pt idx="27">
                  <c:v>369.77</c:v>
                </c:pt>
                <c:pt idx="28">
                  <c:v>403.74</c:v>
                </c:pt>
                <c:pt idx="29">
                  <c:v>424.06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3-4EC9-ADCD-9B6884C2A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清水2025年7月!$D$1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清水2025年7月!$C$4:$AG$4</c:f>
              <c:numCache>
                <c:formatCode>General</c:formatCode>
                <c:ptCount val="31"/>
                <c:pt idx="0">
                  <c:v>357.63</c:v>
                </c:pt>
                <c:pt idx="1">
                  <c:v>311.60000000000002</c:v>
                </c:pt>
                <c:pt idx="2">
                  <c:v>399.28</c:v>
                </c:pt>
                <c:pt idx="3">
                  <c:v>411.19</c:v>
                </c:pt>
                <c:pt idx="4">
                  <c:v>211.28</c:v>
                </c:pt>
                <c:pt idx="5">
                  <c:v>252.84</c:v>
                </c:pt>
                <c:pt idx="6">
                  <c:v>409.84</c:v>
                </c:pt>
                <c:pt idx="7">
                  <c:v>363.68</c:v>
                </c:pt>
                <c:pt idx="8">
                  <c:v>369.01</c:v>
                </c:pt>
                <c:pt idx="9">
                  <c:v>380.68</c:v>
                </c:pt>
                <c:pt idx="10">
                  <c:v>401.56</c:v>
                </c:pt>
                <c:pt idx="11">
                  <c:v>337.52</c:v>
                </c:pt>
                <c:pt idx="12">
                  <c:v>413.37</c:v>
                </c:pt>
                <c:pt idx="13">
                  <c:v>390.19</c:v>
                </c:pt>
                <c:pt idx="14">
                  <c:v>335.57</c:v>
                </c:pt>
                <c:pt idx="15">
                  <c:v>297.57</c:v>
                </c:pt>
                <c:pt idx="16">
                  <c:v>155.30000000000001</c:v>
                </c:pt>
                <c:pt idx="17">
                  <c:v>381.78</c:v>
                </c:pt>
                <c:pt idx="18">
                  <c:v>408.73</c:v>
                </c:pt>
                <c:pt idx="19">
                  <c:v>374.97</c:v>
                </c:pt>
                <c:pt idx="20">
                  <c:v>383.26</c:v>
                </c:pt>
                <c:pt idx="21">
                  <c:v>388.21</c:v>
                </c:pt>
                <c:pt idx="22">
                  <c:v>386.94</c:v>
                </c:pt>
                <c:pt idx="23">
                  <c:v>391.21</c:v>
                </c:pt>
                <c:pt idx="24">
                  <c:v>397.01</c:v>
                </c:pt>
                <c:pt idx="25">
                  <c:v>382.66</c:v>
                </c:pt>
                <c:pt idx="26">
                  <c:v>365.44</c:v>
                </c:pt>
                <c:pt idx="27">
                  <c:v>402.47</c:v>
                </c:pt>
                <c:pt idx="28">
                  <c:v>399.4</c:v>
                </c:pt>
                <c:pt idx="29">
                  <c:v>405.49</c:v>
                </c:pt>
                <c:pt idx="30">
                  <c:v>369.42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A-4A42-A51B-62AE67F3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清水2018年9月!$B$5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清水2018年9月!$C$3:$AF$3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清水2018年9月!$C$5:$AF$5</c:f>
              <c:numCache>
                <c:formatCode>General</c:formatCode>
                <c:ptCount val="30"/>
                <c:pt idx="0">
                  <c:v>166</c:v>
                </c:pt>
                <c:pt idx="1">
                  <c:v>358</c:v>
                </c:pt>
                <c:pt idx="2">
                  <c:v>404</c:v>
                </c:pt>
                <c:pt idx="3">
                  <c:v>162</c:v>
                </c:pt>
                <c:pt idx="4">
                  <c:v>406</c:v>
                </c:pt>
                <c:pt idx="5">
                  <c:v>315</c:v>
                </c:pt>
                <c:pt idx="6">
                  <c:v>136</c:v>
                </c:pt>
                <c:pt idx="7">
                  <c:v>87</c:v>
                </c:pt>
                <c:pt idx="8">
                  <c:v>44</c:v>
                </c:pt>
                <c:pt idx="9">
                  <c:v>64</c:v>
                </c:pt>
                <c:pt idx="10">
                  <c:v>284</c:v>
                </c:pt>
                <c:pt idx="11">
                  <c:v>198</c:v>
                </c:pt>
                <c:pt idx="12">
                  <c:v>223</c:v>
                </c:pt>
                <c:pt idx="13">
                  <c:v>228</c:v>
                </c:pt>
                <c:pt idx="14">
                  <c:v>82</c:v>
                </c:pt>
                <c:pt idx="15">
                  <c:v>251</c:v>
                </c:pt>
                <c:pt idx="16">
                  <c:v>207</c:v>
                </c:pt>
                <c:pt idx="17">
                  <c:v>361</c:v>
                </c:pt>
                <c:pt idx="18">
                  <c:v>423</c:v>
                </c:pt>
                <c:pt idx="19">
                  <c:v>121</c:v>
                </c:pt>
                <c:pt idx="20">
                  <c:v>129</c:v>
                </c:pt>
                <c:pt idx="21">
                  <c:v>270</c:v>
                </c:pt>
                <c:pt idx="22">
                  <c:v>330</c:v>
                </c:pt>
                <c:pt idx="23">
                  <c:v>87</c:v>
                </c:pt>
                <c:pt idx="24">
                  <c:v>33</c:v>
                </c:pt>
                <c:pt idx="25">
                  <c:v>256</c:v>
                </c:pt>
                <c:pt idx="26">
                  <c:v>168</c:v>
                </c:pt>
                <c:pt idx="27">
                  <c:v>395</c:v>
                </c:pt>
                <c:pt idx="28">
                  <c:v>96</c:v>
                </c:pt>
                <c:pt idx="2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6-4D3C-9363-0B5C285E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清水2025年8月!$D$1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清水2025年8月!$C$4:$AG$4</c:f>
              <c:numCache>
                <c:formatCode>General</c:formatCode>
                <c:ptCount val="31"/>
                <c:pt idx="0">
                  <c:v>350.18</c:v>
                </c:pt>
                <c:pt idx="1">
                  <c:v>345.33</c:v>
                </c:pt>
                <c:pt idx="2">
                  <c:v>332.42</c:v>
                </c:pt>
                <c:pt idx="3">
                  <c:v>375.65</c:v>
                </c:pt>
                <c:pt idx="4">
                  <c:v>286.08999999999997</c:v>
                </c:pt>
                <c:pt idx="5">
                  <c:v>252.38</c:v>
                </c:pt>
                <c:pt idx="6">
                  <c:v>192.24</c:v>
                </c:pt>
                <c:pt idx="7">
                  <c:v>359.04</c:v>
                </c:pt>
                <c:pt idx="8">
                  <c:v>364.75</c:v>
                </c:pt>
                <c:pt idx="9">
                  <c:v>72.17</c:v>
                </c:pt>
                <c:pt idx="10">
                  <c:v>171.99</c:v>
                </c:pt>
                <c:pt idx="11">
                  <c:v>99.73</c:v>
                </c:pt>
                <c:pt idx="12">
                  <c:v>268.83999999999997</c:v>
                </c:pt>
                <c:pt idx="13">
                  <c:v>409.21</c:v>
                </c:pt>
                <c:pt idx="14">
                  <c:v>386.81</c:v>
                </c:pt>
                <c:pt idx="15">
                  <c:v>390.74</c:v>
                </c:pt>
                <c:pt idx="16">
                  <c:v>401.47</c:v>
                </c:pt>
                <c:pt idx="17">
                  <c:v>380.59</c:v>
                </c:pt>
                <c:pt idx="18">
                  <c:v>380.98</c:v>
                </c:pt>
                <c:pt idx="19">
                  <c:v>382.84</c:v>
                </c:pt>
                <c:pt idx="20">
                  <c:v>358.3</c:v>
                </c:pt>
                <c:pt idx="21">
                  <c:v>399.7</c:v>
                </c:pt>
                <c:pt idx="22">
                  <c:v>356.41</c:v>
                </c:pt>
                <c:pt idx="23">
                  <c:v>396.48</c:v>
                </c:pt>
                <c:pt idx="24">
                  <c:v>390.97</c:v>
                </c:pt>
                <c:pt idx="25">
                  <c:v>300.94</c:v>
                </c:pt>
                <c:pt idx="26">
                  <c:v>146.27000000000001</c:v>
                </c:pt>
                <c:pt idx="27">
                  <c:v>380.35</c:v>
                </c:pt>
                <c:pt idx="28">
                  <c:v>359.29</c:v>
                </c:pt>
                <c:pt idx="29">
                  <c:v>402.52</c:v>
                </c:pt>
                <c:pt idx="30">
                  <c:v>385.85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A-49F9-BF92-56A92CCB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清水2025年9月!$D$1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清水2025年9月!$C$4:$AF$4</c:f>
              <c:numCache>
                <c:formatCode>General</c:formatCode>
                <c:ptCount val="30"/>
                <c:pt idx="0">
                  <c:v>395.27</c:v>
                </c:pt>
                <c:pt idx="1">
                  <c:v>396.77</c:v>
                </c:pt>
                <c:pt idx="2">
                  <c:v>291.64999999999998</c:v>
                </c:pt>
                <c:pt idx="3">
                  <c:v>263.26</c:v>
                </c:pt>
                <c:pt idx="4">
                  <c:v>215.06</c:v>
                </c:pt>
                <c:pt idx="5">
                  <c:v>401.56</c:v>
                </c:pt>
                <c:pt idx="6">
                  <c:v>344.84</c:v>
                </c:pt>
                <c:pt idx="7">
                  <c:v>248.01</c:v>
                </c:pt>
                <c:pt idx="8">
                  <c:v>299.35000000000002</c:v>
                </c:pt>
                <c:pt idx="9">
                  <c:v>190.15</c:v>
                </c:pt>
                <c:pt idx="10">
                  <c:v>255.9</c:v>
                </c:pt>
                <c:pt idx="11">
                  <c:v>151.63999999999999</c:v>
                </c:pt>
                <c:pt idx="12">
                  <c:v>204.8</c:v>
                </c:pt>
                <c:pt idx="13">
                  <c:v>118.32</c:v>
                </c:pt>
                <c:pt idx="14">
                  <c:v>370.8</c:v>
                </c:pt>
                <c:pt idx="15">
                  <c:v>351.11</c:v>
                </c:pt>
                <c:pt idx="16">
                  <c:v>360.96</c:v>
                </c:pt>
                <c:pt idx="17">
                  <c:v>71.5</c:v>
                </c:pt>
                <c:pt idx="18">
                  <c:v>311.95</c:v>
                </c:pt>
                <c:pt idx="19">
                  <c:v>225.45</c:v>
                </c:pt>
                <c:pt idx="20">
                  <c:v>231.72</c:v>
                </c:pt>
                <c:pt idx="21">
                  <c:v>342.26</c:v>
                </c:pt>
                <c:pt idx="22">
                  <c:v>186.99</c:v>
                </c:pt>
                <c:pt idx="23">
                  <c:v>353.85</c:v>
                </c:pt>
                <c:pt idx="24">
                  <c:v>133.47999999999999</c:v>
                </c:pt>
                <c:pt idx="25">
                  <c:v>371.89</c:v>
                </c:pt>
                <c:pt idx="26">
                  <c:v>370.56</c:v>
                </c:pt>
                <c:pt idx="27">
                  <c:v>367.36</c:v>
                </c:pt>
                <c:pt idx="28">
                  <c:v>198.87</c:v>
                </c:pt>
                <c:pt idx="29">
                  <c:v>362.38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D-4DCE-8722-FE8FBE036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清水2025年10月!$D$1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清水2025年10月!$C$4:$AG$4</c:f>
              <c:numCache>
                <c:formatCode>General</c:formatCode>
                <c:ptCount val="31"/>
                <c:pt idx="0">
                  <c:v>209.16</c:v>
                </c:pt>
                <c:pt idx="1">
                  <c:v>315.89999999999998</c:v>
                </c:pt>
                <c:pt idx="2">
                  <c:v>245.11</c:v>
                </c:pt>
                <c:pt idx="3">
                  <c:v>128</c:v>
                </c:pt>
                <c:pt idx="4">
                  <c:v>71.98</c:v>
                </c:pt>
                <c:pt idx="5">
                  <c:v>200</c:v>
                </c:pt>
                <c:pt idx="6">
                  <c:v>259.58999999999997</c:v>
                </c:pt>
                <c:pt idx="7">
                  <c:v>110.97</c:v>
                </c:pt>
                <c:pt idx="8">
                  <c:v>225.13</c:v>
                </c:pt>
                <c:pt idx="9">
                  <c:v>295.93</c:v>
                </c:pt>
                <c:pt idx="10">
                  <c:v>94.67</c:v>
                </c:pt>
                <c:pt idx="11">
                  <c:v>288.8</c:v>
                </c:pt>
                <c:pt idx="12">
                  <c:v>79.540000000000006</c:v>
                </c:pt>
                <c:pt idx="13">
                  <c:v>34.93</c:v>
                </c:pt>
                <c:pt idx="14">
                  <c:v>170.48</c:v>
                </c:pt>
                <c:pt idx="15">
                  <c:v>47.6</c:v>
                </c:pt>
                <c:pt idx="16">
                  <c:v>366.24</c:v>
                </c:pt>
                <c:pt idx="17">
                  <c:v>183.7</c:v>
                </c:pt>
                <c:pt idx="18">
                  <c:v>41.68</c:v>
                </c:pt>
                <c:pt idx="19">
                  <c:v>138.93</c:v>
                </c:pt>
                <c:pt idx="20">
                  <c:v>125.43</c:v>
                </c:pt>
                <c:pt idx="21">
                  <c:v>96.14</c:v>
                </c:pt>
                <c:pt idx="22">
                  <c:v>379.85</c:v>
                </c:pt>
                <c:pt idx="23">
                  <c:v>374.08</c:v>
                </c:pt>
                <c:pt idx="24">
                  <c:v>258.95</c:v>
                </c:pt>
                <c:pt idx="25">
                  <c:v>59.77</c:v>
                </c:pt>
                <c:pt idx="26">
                  <c:v>143.34</c:v>
                </c:pt>
                <c:pt idx="27">
                  <c:v>158.19999999999999</c:v>
                </c:pt>
                <c:pt idx="28">
                  <c:v>296.47000000000003</c:v>
                </c:pt>
                <c:pt idx="29">
                  <c:v>364.61</c:v>
                </c:pt>
                <c:pt idx="30">
                  <c:v>32.090000000000003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D-4B25-8F5B-D1190543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清水2025年11月!$D$1</c:f>
          <c:strCache>
            <c:ptCount val="1"/>
            <c:pt idx="0">
              <c:v>小矢部清水太陽光市民発電所</c:v>
            </c:pt>
          </c:strCache>
        </c:strRef>
      </c:tx>
      <c:layout>
        <c:manualLayout>
          <c:xMode val="edge"/>
          <c:yMode val="edge"/>
          <c:x val="0.34484501414069246"/>
          <c:y val="3.01507537688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清水2025年11月!$B$4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清水2025年11月!$C$3:$AF$3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清水2025年11月!$C$4:$AF$4</c:f>
              <c:numCache>
                <c:formatCode>General</c:formatCode>
                <c:ptCount val="30"/>
                <c:pt idx="0">
                  <c:v>182.72</c:v>
                </c:pt>
                <c:pt idx="1">
                  <c:v>161.09</c:v>
                </c:pt>
                <c:pt idx="2">
                  <c:v>92.03</c:v>
                </c:pt>
                <c:pt idx="3">
                  <c:v>362.28</c:v>
                </c:pt>
                <c:pt idx="4">
                  <c:v>190.65</c:v>
                </c:pt>
                <c:pt idx="5">
                  <c:v>212.1</c:v>
                </c:pt>
                <c:pt idx="6">
                  <c:v>272.67</c:v>
                </c:pt>
                <c:pt idx="7">
                  <c:v>306.33</c:v>
                </c:pt>
                <c:pt idx="8">
                  <c:v>51.45</c:v>
                </c:pt>
                <c:pt idx="9">
                  <c:v>91.12</c:v>
                </c:pt>
                <c:pt idx="10">
                  <c:v>202.19</c:v>
                </c:pt>
                <c:pt idx="11">
                  <c:v>337.59</c:v>
                </c:pt>
                <c:pt idx="12">
                  <c:v>156.18</c:v>
                </c:pt>
                <c:pt idx="13">
                  <c:v>173.02</c:v>
                </c:pt>
                <c:pt idx="14">
                  <c:v>327.43</c:v>
                </c:pt>
                <c:pt idx="15">
                  <c:v>304.04000000000002</c:v>
                </c:pt>
                <c:pt idx="16">
                  <c:v>267.42</c:v>
                </c:pt>
                <c:pt idx="17">
                  <c:v>102.26</c:v>
                </c:pt>
                <c:pt idx="18">
                  <c:v>150.31</c:v>
                </c:pt>
                <c:pt idx="19">
                  <c:v>320.05</c:v>
                </c:pt>
                <c:pt idx="20">
                  <c:v>52.1</c:v>
                </c:pt>
                <c:pt idx="21">
                  <c:v>266.88</c:v>
                </c:pt>
                <c:pt idx="22">
                  <c:v>286.52999999999997</c:v>
                </c:pt>
                <c:pt idx="23">
                  <c:v>132.6</c:v>
                </c:pt>
                <c:pt idx="24">
                  <c:v>98.6</c:v>
                </c:pt>
                <c:pt idx="25">
                  <c:v>104.56</c:v>
                </c:pt>
                <c:pt idx="26">
                  <c:v>237.78</c:v>
                </c:pt>
                <c:pt idx="27">
                  <c:v>65.989999999999995</c:v>
                </c:pt>
                <c:pt idx="28">
                  <c:v>322.52</c:v>
                </c:pt>
                <c:pt idx="29">
                  <c:v>308.61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5-4280-AA65-3246B1230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臼谷2022年2月!$C$4:$AD$4</c:f>
              <c:numCache>
                <c:formatCode>#,##0.0;[Red]\-#,##0.0</c:formatCode>
                <c:ptCount val="28"/>
                <c:pt idx="0">
                  <c:v>63</c:v>
                </c:pt>
                <c:pt idx="1">
                  <c:v>101</c:v>
                </c:pt>
                <c:pt idx="2">
                  <c:v>118</c:v>
                </c:pt>
                <c:pt idx="3">
                  <c:v>58</c:v>
                </c:pt>
                <c:pt idx="4">
                  <c:v>1</c:v>
                </c:pt>
                <c:pt idx="5">
                  <c:v>4</c:v>
                </c:pt>
                <c:pt idx="6">
                  <c:v>148</c:v>
                </c:pt>
                <c:pt idx="7">
                  <c:v>47.87</c:v>
                </c:pt>
                <c:pt idx="8">
                  <c:v>231.01</c:v>
                </c:pt>
                <c:pt idx="9">
                  <c:v>74.319999999999993</c:v>
                </c:pt>
                <c:pt idx="10">
                  <c:v>241.49</c:v>
                </c:pt>
                <c:pt idx="11">
                  <c:v>269.29000000000002</c:v>
                </c:pt>
                <c:pt idx="12">
                  <c:v>137.44</c:v>
                </c:pt>
                <c:pt idx="13">
                  <c:v>164.03</c:v>
                </c:pt>
                <c:pt idx="14">
                  <c:v>65.86</c:v>
                </c:pt>
                <c:pt idx="15">
                  <c:v>48.43</c:v>
                </c:pt>
                <c:pt idx="16">
                  <c:v>9.19</c:v>
                </c:pt>
                <c:pt idx="17">
                  <c:v>165.07</c:v>
                </c:pt>
                <c:pt idx="18">
                  <c:v>151.69999999999999</c:v>
                </c:pt>
                <c:pt idx="19">
                  <c:v>83.19</c:v>
                </c:pt>
                <c:pt idx="20">
                  <c:v>14.53</c:v>
                </c:pt>
                <c:pt idx="21">
                  <c:v>10.33</c:v>
                </c:pt>
                <c:pt idx="22">
                  <c:v>10.56</c:v>
                </c:pt>
                <c:pt idx="23">
                  <c:v>75.89</c:v>
                </c:pt>
                <c:pt idx="24">
                  <c:v>179.9</c:v>
                </c:pt>
                <c:pt idx="25">
                  <c:v>349.28</c:v>
                </c:pt>
                <c:pt idx="26">
                  <c:v>169.7</c:v>
                </c:pt>
                <c:pt idx="27">
                  <c:v>217.18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4E3-BA12-EE1485130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臼谷2022年3月!$D$1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臼谷2022年3月!$C$4:$AG$4</c:f>
              <c:numCache>
                <c:formatCode>#,##0.0;[Red]\-#,##0.0</c:formatCode>
                <c:ptCount val="31"/>
                <c:pt idx="0">
                  <c:v>117.55</c:v>
                </c:pt>
                <c:pt idx="1">
                  <c:v>182.54</c:v>
                </c:pt>
                <c:pt idx="2">
                  <c:v>148.41999999999999</c:v>
                </c:pt>
                <c:pt idx="3">
                  <c:v>350.25</c:v>
                </c:pt>
                <c:pt idx="4">
                  <c:v>144.25</c:v>
                </c:pt>
                <c:pt idx="5">
                  <c:v>108.8</c:v>
                </c:pt>
                <c:pt idx="6">
                  <c:v>181.4</c:v>
                </c:pt>
                <c:pt idx="7">
                  <c:v>330.34</c:v>
                </c:pt>
                <c:pt idx="8">
                  <c:v>388.59</c:v>
                </c:pt>
                <c:pt idx="9">
                  <c:v>326.14</c:v>
                </c:pt>
                <c:pt idx="10">
                  <c:v>373.04</c:v>
                </c:pt>
                <c:pt idx="11">
                  <c:v>356.05</c:v>
                </c:pt>
                <c:pt idx="12">
                  <c:v>164.45</c:v>
                </c:pt>
                <c:pt idx="13">
                  <c:v>64.650000000000006</c:v>
                </c:pt>
                <c:pt idx="14">
                  <c:v>203.54</c:v>
                </c:pt>
                <c:pt idx="15">
                  <c:v>375.62</c:v>
                </c:pt>
                <c:pt idx="16">
                  <c:v>173.12</c:v>
                </c:pt>
                <c:pt idx="17">
                  <c:v>38.18</c:v>
                </c:pt>
                <c:pt idx="18">
                  <c:v>88.56</c:v>
                </c:pt>
                <c:pt idx="19">
                  <c:v>195.82</c:v>
                </c:pt>
                <c:pt idx="20">
                  <c:v>310.77999999999997</c:v>
                </c:pt>
                <c:pt idx="21">
                  <c:v>147.72999999999999</c:v>
                </c:pt>
                <c:pt idx="22">
                  <c:v>205.17</c:v>
                </c:pt>
                <c:pt idx="23">
                  <c:v>247.59</c:v>
                </c:pt>
                <c:pt idx="24">
                  <c:v>375.49</c:v>
                </c:pt>
                <c:pt idx="25">
                  <c:v>41.92</c:v>
                </c:pt>
                <c:pt idx="26">
                  <c:v>281.17</c:v>
                </c:pt>
                <c:pt idx="27">
                  <c:v>341.42</c:v>
                </c:pt>
                <c:pt idx="28">
                  <c:v>231.58</c:v>
                </c:pt>
                <c:pt idx="29">
                  <c:v>389.71</c:v>
                </c:pt>
                <c:pt idx="30">
                  <c:v>69.19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7-41BC-90F7-B57B7B82D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臼谷2022年4月!$D$1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臼谷2022年4月!$C$4:$AF$4</c:f>
              <c:numCache>
                <c:formatCode>#,##0.0;[Red]\-#,##0.0</c:formatCode>
                <c:ptCount val="30"/>
                <c:pt idx="0">
                  <c:v>234.25</c:v>
                </c:pt>
                <c:pt idx="1">
                  <c:v>417.63</c:v>
                </c:pt>
                <c:pt idx="2">
                  <c:v>343.96</c:v>
                </c:pt>
                <c:pt idx="3">
                  <c:v>287.37</c:v>
                </c:pt>
                <c:pt idx="4">
                  <c:v>380.03</c:v>
                </c:pt>
                <c:pt idx="5">
                  <c:v>388.57</c:v>
                </c:pt>
                <c:pt idx="6">
                  <c:v>320.8</c:v>
                </c:pt>
                <c:pt idx="7">
                  <c:v>337.64</c:v>
                </c:pt>
                <c:pt idx="8">
                  <c:v>382.29</c:v>
                </c:pt>
                <c:pt idx="9">
                  <c:v>399.89</c:v>
                </c:pt>
                <c:pt idx="10">
                  <c:v>325.42</c:v>
                </c:pt>
                <c:pt idx="11">
                  <c:v>403.87</c:v>
                </c:pt>
                <c:pt idx="12">
                  <c:v>287.97000000000003</c:v>
                </c:pt>
                <c:pt idx="13">
                  <c:v>40.270000000000003</c:v>
                </c:pt>
                <c:pt idx="14">
                  <c:v>83.37</c:v>
                </c:pt>
                <c:pt idx="15">
                  <c:v>253.79</c:v>
                </c:pt>
                <c:pt idx="16">
                  <c:v>425.77</c:v>
                </c:pt>
                <c:pt idx="17">
                  <c:v>255.23</c:v>
                </c:pt>
                <c:pt idx="18">
                  <c:v>352.17</c:v>
                </c:pt>
                <c:pt idx="19">
                  <c:v>410.8</c:v>
                </c:pt>
                <c:pt idx="20">
                  <c:v>221.28</c:v>
                </c:pt>
                <c:pt idx="21">
                  <c:v>202.19</c:v>
                </c:pt>
                <c:pt idx="22">
                  <c:v>196.19</c:v>
                </c:pt>
                <c:pt idx="23">
                  <c:v>218.09</c:v>
                </c:pt>
                <c:pt idx="24">
                  <c:v>404.6</c:v>
                </c:pt>
                <c:pt idx="25">
                  <c:v>84.8</c:v>
                </c:pt>
                <c:pt idx="26">
                  <c:v>137.88999999999999</c:v>
                </c:pt>
                <c:pt idx="27">
                  <c:v>420.76</c:v>
                </c:pt>
                <c:pt idx="28">
                  <c:v>57.64</c:v>
                </c:pt>
                <c:pt idx="29">
                  <c:v>401.91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8-44EB-A3D9-5021983B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臼谷2022年5月!$D$1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臼谷2022年5月!$C$4:$AG$4</c:f>
              <c:numCache>
                <c:formatCode>#,##0.0;[Red]\-#,##0.0</c:formatCode>
                <c:ptCount val="31"/>
                <c:pt idx="0">
                  <c:v>81.23</c:v>
                </c:pt>
                <c:pt idx="1">
                  <c:v>396.04</c:v>
                </c:pt>
                <c:pt idx="2">
                  <c:v>391.26</c:v>
                </c:pt>
                <c:pt idx="3">
                  <c:v>416.31</c:v>
                </c:pt>
                <c:pt idx="4">
                  <c:v>417.29</c:v>
                </c:pt>
                <c:pt idx="5">
                  <c:v>407.3</c:v>
                </c:pt>
                <c:pt idx="6">
                  <c:v>360.66</c:v>
                </c:pt>
                <c:pt idx="7">
                  <c:v>390.65</c:v>
                </c:pt>
                <c:pt idx="8">
                  <c:v>169.1</c:v>
                </c:pt>
                <c:pt idx="9">
                  <c:v>407.68</c:v>
                </c:pt>
                <c:pt idx="10">
                  <c:v>195.36</c:v>
                </c:pt>
                <c:pt idx="11">
                  <c:v>290.63</c:v>
                </c:pt>
                <c:pt idx="12">
                  <c:v>160.03</c:v>
                </c:pt>
                <c:pt idx="13">
                  <c:v>166.04</c:v>
                </c:pt>
                <c:pt idx="14">
                  <c:v>237.74</c:v>
                </c:pt>
                <c:pt idx="15">
                  <c:v>339.43</c:v>
                </c:pt>
                <c:pt idx="16">
                  <c:v>249.51</c:v>
                </c:pt>
                <c:pt idx="17">
                  <c:v>424.22</c:v>
                </c:pt>
                <c:pt idx="18">
                  <c:v>369.83</c:v>
                </c:pt>
                <c:pt idx="19">
                  <c:v>263.39</c:v>
                </c:pt>
                <c:pt idx="20">
                  <c:v>186.45</c:v>
                </c:pt>
                <c:pt idx="21">
                  <c:v>398.05</c:v>
                </c:pt>
                <c:pt idx="22">
                  <c:v>382.58</c:v>
                </c:pt>
                <c:pt idx="23">
                  <c:v>418.78</c:v>
                </c:pt>
                <c:pt idx="24">
                  <c:v>408.42</c:v>
                </c:pt>
                <c:pt idx="25">
                  <c:v>289.20999999999998</c:v>
                </c:pt>
                <c:pt idx="26">
                  <c:v>307.94</c:v>
                </c:pt>
                <c:pt idx="27">
                  <c:v>412.02</c:v>
                </c:pt>
                <c:pt idx="28">
                  <c:v>416.81</c:v>
                </c:pt>
                <c:pt idx="29">
                  <c:v>345.38</c:v>
                </c:pt>
                <c:pt idx="30">
                  <c:v>227.08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6-4937-A63B-50E47C02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臼谷2022年6月!$D$1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臼谷2022年6月!$C$4:$AF$4</c:f>
              <c:numCache>
                <c:formatCode>#,##0.0;[Red]\-#,##0.0</c:formatCode>
                <c:ptCount val="30"/>
                <c:pt idx="0">
                  <c:v>305.87</c:v>
                </c:pt>
                <c:pt idx="1">
                  <c:v>414.95</c:v>
                </c:pt>
                <c:pt idx="2">
                  <c:v>285.75</c:v>
                </c:pt>
                <c:pt idx="3">
                  <c:v>377.96</c:v>
                </c:pt>
                <c:pt idx="4">
                  <c:v>338.17</c:v>
                </c:pt>
                <c:pt idx="5">
                  <c:v>157.49</c:v>
                </c:pt>
                <c:pt idx="6">
                  <c:v>272.60000000000002</c:v>
                </c:pt>
                <c:pt idx="7">
                  <c:v>296.95999999999998</c:v>
                </c:pt>
                <c:pt idx="8">
                  <c:v>355.36</c:v>
                </c:pt>
                <c:pt idx="9">
                  <c:v>364.14</c:v>
                </c:pt>
                <c:pt idx="10">
                  <c:v>146.01</c:v>
                </c:pt>
                <c:pt idx="11">
                  <c:v>345.23</c:v>
                </c:pt>
                <c:pt idx="12">
                  <c:v>359.87</c:v>
                </c:pt>
                <c:pt idx="13">
                  <c:v>121</c:v>
                </c:pt>
                <c:pt idx="14">
                  <c:v>150.04</c:v>
                </c:pt>
                <c:pt idx="15">
                  <c:v>342.24</c:v>
                </c:pt>
                <c:pt idx="16">
                  <c:v>386.23</c:v>
                </c:pt>
                <c:pt idx="17">
                  <c:v>268.51</c:v>
                </c:pt>
                <c:pt idx="18">
                  <c:v>393.5</c:v>
                </c:pt>
                <c:pt idx="19">
                  <c:v>354.04</c:v>
                </c:pt>
                <c:pt idx="20">
                  <c:v>277.31</c:v>
                </c:pt>
                <c:pt idx="21">
                  <c:v>265.18</c:v>
                </c:pt>
                <c:pt idx="22">
                  <c:v>366.41</c:v>
                </c:pt>
                <c:pt idx="23">
                  <c:v>241.15</c:v>
                </c:pt>
                <c:pt idx="24">
                  <c:v>393.64</c:v>
                </c:pt>
                <c:pt idx="25">
                  <c:v>305.23</c:v>
                </c:pt>
                <c:pt idx="26">
                  <c:v>298.23</c:v>
                </c:pt>
                <c:pt idx="27">
                  <c:v>371.99</c:v>
                </c:pt>
                <c:pt idx="28">
                  <c:v>391.8</c:v>
                </c:pt>
                <c:pt idx="29">
                  <c:v>374.94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4-4715-8E99-BEB13C2CA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臼谷2022年7月!$D$1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臼谷2022年7月!$C$4:$AG$4</c:f>
              <c:numCache>
                <c:formatCode>#,##0.0;[Red]\-#,##0.0</c:formatCode>
                <c:ptCount val="31"/>
                <c:pt idx="0">
                  <c:v>390.22</c:v>
                </c:pt>
                <c:pt idx="1">
                  <c:v>392.53</c:v>
                </c:pt>
                <c:pt idx="2">
                  <c:v>188.91</c:v>
                </c:pt>
                <c:pt idx="3">
                  <c:v>233.06</c:v>
                </c:pt>
                <c:pt idx="4">
                  <c:v>204.12</c:v>
                </c:pt>
                <c:pt idx="5">
                  <c:v>348.04</c:v>
                </c:pt>
                <c:pt idx="6">
                  <c:v>354.16</c:v>
                </c:pt>
                <c:pt idx="7">
                  <c:v>352.95</c:v>
                </c:pt>
                <c:pt idx="8">
                  <c:v>303.31</c:v>
                </c:pt>
                <c:pt idx="9">
                  <c:v>202.04</c:v>
                </c:pt>
                <c:pt idx="10">
                  <c:v>324.14999999999998</c:v>
                </c:pt>
                <c:pt idx="11">
                  <c:v>221.98</c:v>
                </c:pt>
                <c:pt idx="12">
                  <c:v>287.85000000000002</c:v>
                </c:pt>
                <c:pt idx="13">
                  <c:v>216.51</c:v>
                </c:pt>
                <c:pt idx="14">
                  <c:v>182.88</c:v>
                </c:pt>
                <c:pt idx="15">
                  <c:v>303.06</c:v>
                </c:pt>
                <c:pt idx="16">
                  <c:v>247.86</c:v>
                </c:pt>
                <c:pt idx="17">
                  <c:v>238.92</c:v>
                </c:pt>
                <c:pt idx="18">
                  <c:v>137.07</c:v>
                </c:pt>
                <c:pt idx="19">
                  <c:v>297.64</c:v>
                </c:pt>
                <c:pt idx="20">
                  <c:v>196.64</c:v>
                </c:pt>
                <c:pt idx="21">
                  <c:v>193.24</c:v>
                </c:pt>
                <c:pt idx="22">
                  <c:v>247.84</c:v>
                </c:pt>
                <c:pt idx="23">
                  <c:v>327.32</c:v>
                </c:pt>
                <c:pt idx="24">
                  <c:v>277.56</c:v>
                </c:pt>
                <c:pt idx="25">
                  <c:v>324.58</c:v>
                </c:pt>
                <c:pt idx="26">
                  <c:v>265.56</c:v>
                </c:pt>
                <c:pt idx="27">
                  <c:v>292.66000000000003</c:v>
                </c:pt>
                <c:pt idx="28">
                  <c:v>325.97000000000003</c:v>
                </c:pt>
                <c:pt idx="29">
                  <c:v>345.15</c:v>
                </c:pt>
                <c:pt idx="30">
                  <c:v>362.86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B-469A-991D-EA17DF361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臼谷2018年9月!$B$5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臼谷2018年9月!$C$3:$AG$3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臼谷2018年9月!$C$5:$AG$5</c:f>
              <c:numCache>
                <c:formatCode>General</c:formatCode>
                <c:ptCount val="31"/>
                <c:pt idx="0">
                  <c:v>157</c:v>
                </c:pt>
                <c:pt idx="1">
                  <c:v>340</c:v>
                </c:pt>
                <c:pt idx="2">
                  <c:v>387</c:v>
                </c:pt>
                <c:pt idx="3">
                  <c:v>186</c:v>
                </c:pt>
                <c:pt idx="4">
                  <c:v>383</c:v>
                </c:pt>
                <c:pt idx="5">
                  <c:v>291</c:v>
                </c:pt>
                <c:pt idx="6">
                  <c:v>133</c:v>
                </c:pt>
                <c:pt idx="7">
                  <c:v>81</c:v>
                </c:pt>
                <c:pt idx="8">
                  <c:v>44</c:v>
                </c:pt>
                <c:pt idx="9">
                  <c:v>59</c:v>
                </c:pt>
                <c:pt idx="10">
                  <c:v>246</c:v>
                </c:pt>
                <c:pt idx="11">
                  <c:v>183</c:v>
                </c:pt>
                <c:pt idx="12">
                  <c:v>206</c:v>
                </c:pt>
                <c:pt idx="13">
                  <c:v>201</c:v>
                </c:pt>
                <c:pt idx="14">
                  <c:v>78</c:v>
                </c:pt>
                <c:pt idx="15">
                  <c:v>201</c:v>
                </c:pt>
                <c:pt idx="16">
                  <c:v>173</c:v>
                </c:pt>
                <c:pt idx="17">
                  <c:v>351</c:v>
                </c:pt>
                <c:pt idx="18">
                  <c:v>402</c:v>
                </c:pt>
                <c:pt idx="19">
                  <c:v>109</c:v>
                </c:pt>
                <c:pt idx="20">
                  <c:v>103</c:v>
                </c:pt>
                <c:pt idx="21">
                  <c:v>215</c:v>
                </c:pt>
                <c:pt idx="22">
                  <c:v>305</c:v>
                </c:pt>
                <c:pt idx="23">
                  <c:v>73</c:v>
                </c:pt>
                <c:pt idx="24">
                  <c:v>42</c:v>
                </c:pt>
                <c:pt idx="25">
                  <c:v>244</c:v>
                </c:pt>
                <c:pt idx="26">
                  <c:v>150</c:v>
                </c:pt>
                <c:pt idx="27">
                  <c:v>387</c:v>
                </c:pt>
                <c:pt idx="28">
                  <c:v>78</c:v>
                </c:pt>
                <c:pt idx="2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E-45CA-AB17-BBC54DDC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臼谷2022年8月!$D$1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臼谷2022年8月!$C$4:$AG$4</c:f>
              <c:numCache>
                <c:formatCode>#,##0.0;[Red]\-#,##0.0</c:formatCode>
                <c:ptCount val="31"/>
                <c:pt idx="0">
                  <c:v>363.05</c:v>
                </c:pt>
                <c:pt idx="1">
                  <c:v>374.1</c:v>
                </c:pt>
                <c:pt idx="2">
                  <c:v>233.21</c:v>
                </c:pt>
                <c:pt idx="3">
                  <c:v>25.35</c:v>
                </c:pt>
                <c:pt idx="4">
                  <c:v>349.41</c:v>
                </c:pt>
                <c:pt idx="5">
                  <c:v>366.6</c:v>
                </c:pt>
                <c:pt idx="6">
                  <c:v>352.35</c:v>
                </c:pt>
                <c:pt idx="7">
                  <c:v>356.55</c:v>
                </c:pt>
                <c:pt idx="8">
                  <c:v>327.76</c:v>
                </c:pt>
                <c:pt idx="9">
                  <c:v>215.3</c:v>
                </c:pt>
                <c:pt idx="10">
                  <c:v>320.01</c:v>
                </c:pt>
                <c:pt idx="11">
                  <c:v>294.76</c:v>
                </c:pt>
                <c:pt idx="12">
                  <c:v>211.93</c:v>
                </c:pt>
                <c:pt idx="13">
                  <c:v>174.22</c:v>
                </c:pt>
                <c:pt idx="14">
                  <c:v>217.32</c:v>
                </c:pt>
                <c:pt idx="15">
                  <c:v>128.44999999999999</c:v>
                </c:pt>
                <c:pt idx="16">
                  <c:v>100.58</c:v>
                </c:pt>
                <c:pt idx="17">
                  <c:v>239.77</c:v>
                </c:pt>
                <c:pt idx="18">
                  <c:v>390.02</c:v>
                </c:pt>
                <c:pt idx="19">
                  <c:v>46.22</c:v>
                </c:pt>
                <c:pt idx="20">
                  <c:v>165.05</c:v>
                </c:pt>
                <c:pt idx="21">
                  <c:v>367.76</c:v>
                </c:pt>
                <c:pt idx="22">
                  <c:v>302.88</c:v>
                </c:pt>
                <c:pt idx="23">
                  <c:v>223.23</c:v>
                </c:pt>
                <c:pt idx="24">
                  <c:v>95.1</c:v>
                </c:pt>
                <c:pt idx="25">
                  <c:v>136.99</c:v>
                </c:pt>
                <c:pt idx="26">
                  <c:v>120.62</c:v>
                </c:pt>
                <c:pt idx="27">
                  <c:v>246.71</c:v>
                </c:pt>
                <c:pt idx="28">
                  <c:v>343.19</c:v>
                </c:pt>
                <c:pt idx="29">
                  <c:v>152.85</c:v>
                </c:pt>
                <c:pt idx="30">
                  <c:v>298.23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F0C-947B-A667BAE5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臼谷2022年9月!$D$1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臼谷2022年9月!$C$4:$AF$4</c:f>
              <c:numCache>
                <c:formatCode>#,##0.0;[Red]\-#,##0.0</c:formatCode>
                <c:ptCount val="30"/>
                <c:pt idx="0">
                  <c:v>64.319999999999993</c:v>
                </c:pt>
                <c:pt idx="1">
                  <c:v>104.97</c:v>
                </c:pt>
                <c:pt idx="2">
                  <c:v>88.38</c:v>
                </c:pt>
                <c:pt idx="3">
                  <c:v>356.74</c:v>
                </c:pt>
                <c:pt idx="4">
                  <c:v>347.69</c:v>
                </c:pt>
                <c:pt idx="5">
                  <c:v>349.23</c:v>
                </c:pt>
                <c:pt idx="6">
                  <c:v>170.39</c:v>
                </c:pt>
                <c:pt idx="7">
                  <c:v>122.49</c:v>
                </c:pt>
                <c:pt idx="8">
                  <c:v>58.67</c:v>
                </c:pt>
                <c:pt idx="9">
                  <c:v>214.27</c:v>
                </c:pt>
                <c:pt idx="10">
                  <c:v>349.15</c:v>
                </c:pt>
                <c:pt idx="11">
                  <c:v>298.61</c:v>
                </c:pt>
                <c:pt idx="12">
                  <c:v>263.87</c:v>
                </c:pt>
                <c:pt idx="13">
                  <c:v>135.04</c:v>
                </c:pt>
                <c:pt idx="14">
                  <c:v>223.99</c:v>
                </c:pt>
                <c:pt idx="15">
                  <c:v>266.44</c:v>
                </c:pt>
                <c:pt idx="16">
                  <c:v>320.89999999999998</c:v>
                </c:pt>
                <c:pt idx="17">
                  <c:v>213.07</c:v>
                </c:pt>
                <c:pt idx="18">
                  <c:v>146.97</c:v>
                </c:pt>
                <c:pt idx="19">
                  <c:v>78.03</c:v>
                </c:pt>
                <c:pt idx="20">
                  <c:v>163.57</c:v>
                </c:pt>
                <c:pt idx="21">
                  <c:v>83.52</c:v>
                </c:pt>
                <c:pt idx="22">
                  <c:v>27.25</c:v>
                </c:pt>
                <c:pt idx="23">
                  <c:v>145.13</c:v>
                </c:pt>
                <c:pt idx="24">
                  <c:v>350.83</c:v>
                </c:pt>
                <c:pt idx="25">
                  <c:v>263.3</c:v>
                </c:pt>
                <c:pt idx="26">
                  <c:v>63.17</c:v>
                </c:pt>
                <c:pt idx="27">
                  <c:v>48.98</c:v>
                </c:pt>
                <c:pt idx="28">
                  <c:v>372</c:v>
                </c:pt>
                <c:pt idx="29">
                  <c:v>367.03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F-4992-BFC1-DC98C1AAE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臼谷2022年10月!$D$1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臼谷2022年10月!$C$4:$AG$4</c:f>
              <c:numCache>
                <c:formatCode>#,##0.0;[Red]\-#,##0.0</c:formatCode>
                <c:ptCount val="31"/>
                <c:pt idx="0">
                  <c:v>352.52</c:v>
                </c:pt>
                <c:pt idx="1">
                  <c:v>362.8</c:v>
                </c:pt>
                <c:pt idx="2">
                  <c:v>176.91</c:v>
                </c:pt>
                <c:pt idx="3">
                  <c:v>169.36</c:v>
                </c:pt>
                <c:pt idx="4">
                  <c:v>68.17</c:v>
                </c:pt>
                <c:pt idx="5">
                  <c:v>121.29</c:v>
                </c:pt>
                <c:pt idx="6">
                  <c:v>30.15</c:v>
                </c:pt>
                <c:pt idx="7">
                  <c:v>123.4</c:v>
                </c:pt>
                <c:pt idx="8">
                  <c:v>120.91</c:v>
                </c:pt>
                <c:pt idx="9">
                  <c:v>82.11</c:v>
                </c:pt>
                <c:pt idx="10">
                  <c:v>221.69</c:v>
                </c:pt>
                <c:pt idx="11">
                  <c:v>86.81</c:v>
                </c:pt>
                <c:pt idx="12">
                  <c:v>331.23</c:v>
                </c:pt>
                <c:pt idx="13">
                  <c:v>329.98</c:v>
                </c:pt>
                <c:pt idx="14">
                  <c:v>185.95</c:v>
                </c:pt>
                <c:pt idx="15">
                  <c:v>323.70999999999998</c:v>
                </c:pt>
                <c:pt idx="16">
                  <c:v>31.23</c:v>
                </c:pt>
                <c:pt idx="17">
                  <c:v>58.39</c:v>
                </c:pt>
                <c:pt idx="18">
                  <c:v>363.07</c:v>
                </c:pt>
                <c:pt idx="19">
                  <c:v>358.43</c:v>
                </c:pt>
                <c:pt idx="20">
                  <c:v>335.17</c:v>
                </c:pt>
                <c:pt idx="21">
                  <c:v>78.91</c:v>
                </c:pt>
                <c:pt idx="22">
                  <c:v>207.03</c:v>
                </c:pt>
                <c:pt idx="23">
                  <c:v>202.66</c:v>
                </c:pt>
                <c:pt idx="24">
                  <c:v>170.73</c:v>
                </c:pt>
                <c:pt idx="25">
                  <c:v>345.24</c:v>
                </c:pt>
                <c:pt idx="26">
                  <c:v>239.12</c:v>
                </c:pt>
                <c:pt idx="27">
                  <c:v>333.89</c:v>
                </c:pt>
                <c:pt idx="28">
                  <c:v>221.55</c:v>
                </c:pt>
                <c:pt idx="29">
                  <c:v>278.89999999999998</c:v>
                </c:pt>
                <c:pt idx="30">
                  <c:v>340.73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5-4683-A9E9-3DF5F8EFA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臼谷2022年11月!$D$1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臼谷2022年11月!$C$4:$AF$4</c:f>
              <c:numCache>
                <c:formatCode>#,##0.0;[Red]\-#,##0.0</c:formatCode>
                <c:ptCount val="30"/>
                <c:pt idx="0">
                  <c:v>49.63</c:v>
                </c:pt>
                <c:pt idx="1">
                  <c:v>214.78</c:v>
                </c:pt>
                <c:pt idx="2">
                  <c:v>316.47000000000003</c:v>
                </c:pt>
                <c:pt idx="3">
                  <c:v>33.33</c:v>
                </c:pt>
                <c:pt idx="4">
                  <c:v>159.53</c:v>
                </c:pt>
                <c:pt idx="5">
                  <c:v>279.94</c:v>
                </c:pt>
                <c:pt idx="6">
                  <c:v>332.32</c:v>
                </c:pt>
                <c:pt idx="7">
                  <c:v>136.49</c:v>
                </c:pt>
                <c:pt idx="8">
                  <c:v>319.41000000000003</c:v>
                </c:pt>
                <c:pt idx="9">
                  <c:v>311.20999999999998</c:v>
                </c:pt>
                <c:pt idx="10">
                  <c:v>302.01</c:v>
                </c:pt>
                <c:pt idx="11">
                  <c:v>308.98</c:v>
                </c:pt>
                <c:pt idx="12">
                  <c:v>40.799999999999997</c:v>
                </c:pt>
                <c:pt idx="13">
                  <c:v>94.07</c:v>
                </c:pt>
                <c:pt idx="14">
                  <c:v>236.84</c:v>
                </c:pt>
                <c:pt idx="15">
                  <c:v>163.93</c:v>
                </c:pt>
                <c:pt idx="16">
                  <c:v>127.95</c:v>
                </c:pt>
                <c:pt idx="17">
                  <c:v>309.63</c:v>
                </c:pt>
                <c:pt idx="18">
                  <c:v>242.3</c:v>
                </c:pt>
                <c:pt idx="19">
                  <c:v>67.709999999999994</c:v>
                </c:pt>
                <c:pt idx="20">
                  <c:v>206.87</c:v>
                </c:pt>
                <c:pt idx="21">
                  <c:v>97.86</c:v>
                </c:pt>
                <c:pt idx="22">
                  <c:v>24.15</c:v>
                </c:pt>
                <c:pt idx="23">
                  <c:v>204.77</c:v>
                </c:pt>
                <c:pt idx="24">
                  <c:v>296.38</c:v>
                </c:pt>
                <c:pt idx="25">
                  <c:v>230.83</c:v>
                </c:pt>
                <c:pt idx="26">
                  <c:v>209.63</c:v>
                </c:pt>
                <c:pt idx="27">
                  <c:v>235.85</c:v>
                </c:pt>
                <c:pt idx="28">
                  <c:v>50.71</c:v>
                </c:pt>
                <c:pt idx="29">
                  <c:v>42.75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1-447C-95C8-76A8048FB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臼谷2022年12月!$D$1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臼谷2022年12月!$B$4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臼谷2022年12月!$C$3:$AG$3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臼谷2022年12月!$C$4:$AG$4</c:f>
              <c:numCache>
                <c:formatCode>#,##0.0;[Red]\-#,##0.0</c:formatCode>
                <c:ptCount val="31"/>
                <c:pt idx="0">
                  <c:v>60.6</c:v>
                </c:pt>
                <c:pt idx="1">
                  <c:v>95.34</c:v>
                </c:pt>
                <c:pt idx="2">
                  <c:v>272.01</c:v>
                </c:pt>
                <c:pt idx="3">
                  <c:v>23.26</c:v>
                </c:pt>
                <c:pt idx="4">
                  <c:v>74.56</c:v>
                </c:pt>
                <c:pt idx="5">
                  <c:v>52.68</c:v>
                </c:pt>
                <c:pt idx="6">
                  <c:v>98.41</c:v>
                </c:pt>
                <c:pt idx="7">
                  <c:v>94.02</c:v>
                </c:pt>
                <c:pt idx="8">
                  <c:v>217.83</c:v>
                </c:pt>
                <c:pt idx="9">
                  <c:v>246.14</c:v>
                </c:pt>
                <c:pt idx="10">
                  <c:v>25.31</c:v>
                </c:pt>
                <c:pt idx="11">
                  <c:v>242.87</c:v>
                </c:pt>
                <c:pt idx="12">
                  <c:v>62.34</c:v>
                </c:pt>
                <c:pt idx="13">
                  <c:v>47.46</c:v>
                </c:pt>
                <c:pt idx="14">
                  <c:v>53.33</c:v>
                </c:pt>
                <c:pt idx="15">
                  <c:v>19.63</c:v>
                </c:pt>
                <c:pt idx="16">
                  <c:v>74.8</c:v>
                </c:pt>
                <c:pt idx="17">
                  <c:v>17.29</c:v>
                </c:pt>
                <c:pt idx="18">
                  <c:v>17.149999999999999</c:v>
                </c:pt>
                <c:pt idx="19">
                  <c:v>116.29</c:v>
                </c:pt>
                <c:pt idx="20">
                  <c:v>128.63</c:v>
                </c:pt>
                <c:pt idx="21">
                  <c:v>43.4</c:v>
                </c:pt>
                <c:pt idx="22">
                  <c:v>2.88</c:v>
                </c:pt>
                <c:pt idx="23">
                  <c:v>65.42</c:v>
                </c:pt>
                <c:pt idx="24">
                  <c:v>95.81</c:v>
                </c:pt>
                <c:pt idx="25">
                  <c:v>56.57</c:v>
                </c:pt>
                <c:pt idx="26">
                  <c:v>77.95</c:v>
                </c:pt>
                <c:pt idx="27">
                  <c:v>90.36</c:v>
                </c:pt>
                <c:pt idx="28">
                  <c:v>85.83</c:v>
                </c:pt>
                <c:pt idx="29">
                  <c:v>67.47</c:v>
                </c:pt>
                <c:pt idx="30">
                  <c:v>101.69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D-4146-A74C-B90EB045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臼谷2023年1月!$C$4:$AG$4</c:f>
              <c:numCache>
                <c:formatCode>#,##0.0;[Red]\-#,##0.0</c:formatCode>
                <c:ptCount val="31"/>
                <c:pt idx="0">
                  <c:v>119.16</c:v>
                </c:pt>
                <c:pt idx="1">
                  <c:v>77.75</c:v>
                </c:pt>
                <c:pt idx="2">
                  <c:v>173.97</c:v>
                </c:pt>
                <c:pt idx="3">
                  <c:v>82.11</c:v>
                </c:pt>
                <c:pt idx="4">
                  <c:v>106.41</c:v>
                </c:pt>
                <c:pt idx="5">
                  <c:v>216.24</c:v>
                </c:pt>
                <c:pt idx="6">
                  <c:v>176.97</c:v>
                </c:pt>
                <c:pt idx="7">
                  <c:v>218.56</c:v>
                </c:pt>
                <c:pt idx="8">
                  <c:v>52.79</c:v>
                </c:pt>
                <c:pt idx="9">
                  <c:v>71.209999999999994</c:v>
                </c:pt>
                <c:pt idx="10">
                  <c:v>292.11</c:v>
                </c:pt>
                <c:pt idx="11">
                  <c:v>283.64</c:v>
                </c:pt>
                <c:pt idx="12">
                  <c:v>148.09</c:v>
                </c:pt>
                <c:pt idx="13">
                  <c:v>34.479999999999997</c:v>
                </c:pt>
                <c:pt idx="14">
                  <c:v>27.43</c:v>
                </c:pt>
                <c:pt idx="15">
                  <c:v>50</c:v>
                </c:pt>
                <c:pt idx="16">
                  <c:v>252.25</c:v>
                </c:pt>
                <c:pt idx="17">
                  <c:v>82.03</c:v>
                </c:pt>
                <c:pt idx="18">
                  <c:v>179.09</c:v>
                </c:pt>
                <c:pt idx="19">
                  <c:v>126.11</c:v>
                </c:pt>
                <c:pt idx="20">
                  <c:v>190.67</c:v>
                </c:pt>
                <c:pt idx="21">
                  <c:v>170.7</c:v>
                </c:pt>
                <c:pt idx="22">
                  <c:v>169.14</c:v>
                </c:pt>
                <c:pt idx="23">
                  <c:v>8.11</c:v>
                </c:pt>
                <c:pt idx="24">
                  <c:v>0.28999999999999998</c:v>
                </c:pt>
                <c:pt idx="25">
                  <c:v>19.18</c:v>
                </c:pt>
                <c:pt idx="26">
                  <c:v>8.11</c:v>
                </c:pt>
                <c:pt idx="27">
                  <c:v>76.849999999999994</c:v>
                </c:pt>
                <c:pt idx="28">
                  <c:v>129.34</c:v>
                </c:pt>
                <c:pt idx="29">
                  <c:v>31</c:v>
                </c:pt>
                <c:pt idx="30">
                  <c:v>238.56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6-4F4C-912D-9338C4BF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臼谷2023年2月!$C$4:$AD$4</c:f>
              <c:numCache>
                <c:formatCode>#,##0.0;[Red]\-#,##0.0</c:formatCode>
                <c:ptCount val="28"/>
                <c:pt idx="0">
                  <c:v>222.15</c:v>
                </c:pt>
                <c:pt idx="1">
                  <c:v>197.06</c:v>
                </c:pt>
                <c:pt idx="2">
                  <c:v>131.71</c:v>
                </c:pt>
                <c:pt idx="3">
                  <c:v>124.05</c:v>
                </c:pt>
                <c:pt idx="4">
                  <c:v>306.36</c:v>
                </c:pt>
                <c:pt idx="5">
                  <c:v>295.62</c:v>
                </c:pt>
                <c:pt idx="6">
                  <c:v>291.33</c:v>
                </c:pt>
                <c:pt idx="7">
                  <c:v>106.59</c:v>
                </c:pt>
                <c:pt idx="8">
                  <c:v>314.04000000000002</c:v>
                </c:pt>
                <c:pt idx="9">
                  <c:v>20.149999999999999</c:v>
                </c:pt>
                <c:pt idx="10">
                  <c:v>248.98</c:v>
                </c:pt>
                <c:pt idx="11">
                  <c:v>287.26</c:v>
                </c:pt>
                <c:pt idx="12">
                  <c:v>28.38</c:v>
                </c:pt>
                <c:pt idx="13">
                  <c:v>35.64</c:v>
                </c:pt>
                <c:pt idx="14">
                  <c:v>5.08</c:v>
                </c:pt>
                <c:pt idx="15">
                  <c:v>86.43</c:v>
                </c:pt>
                <c:pt idx="16">
                  <c:v>294.44</c:v>
                </c:pt>
                <c:pt idx="17">
                  <c:v>83.09</c:v>
                </c:pt>
                <c:pt idx="18">
                  <c:v>17.95</c:v>
                </c:pt>
                <c:pt idx="19">
                  <c:v>97.26</c:v>
                </c:pt>
                <c:pt idx="20">
                  <c:v>48.53</c:v>
                </c:pt>
                <c:pt idx="21">
                  <c:v>287.58</c:v>
                </c:pt>
                <c:pt idx="22">
                  <c:v>223.64</c:v>
                </c:pt>
                <c:pt idx="23">
                  <c:v>135.30000000000001</c:v>
                </c:pt>
                <c:pt idx="24">
                  <c:v>154.29</c:v>
                </c:pt>
                <c:pt idx="25">
                  <c:v>111.9</c:v>
                </c:pt>
                <c:pt idx="26">
                  <c:v>385.89</c:v>
                </c:pt>
                <c:pt idx="27">
                  <c:v>389.27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9-4E38-8824-91804D91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臼谷2023年3月!$D$1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臼谷2023年3月!$C$4:$AG$4</c:f>
              <c:numCache>
                <c:formatCode>#,##0.0;[Red]\-#,##0.0</c:formatCode>
                <c:ptCount val="31"/>
                <c:pt idx="0">
                  <c:v>276.20999999999998</c:v>
                </c:pt>
                <c:pt idx="1">
                  <c:v>102.31</c:v>
                </c:pt>
                <c:pt idx="2">
                  <c:v>270.36</c:v>
                </c:pt>
                <c:pt idx="3">
                  <c:v>191.78</c:v>
                </c:pt>
                <c:pt idx="4">
                  <c:v>362.23</c:v>
                </c:pt>
                <c:pt idx="5">
                  <c:v>388.88</c:v>
                </c:pt>
                <c:pt idx="6">
                  <c:v>368.76</c:v>
                </c:pt>
                <c:pt idx="7">
                  <c:v>340.49</c:v>
                </c:pt>
                <c:pt idx="8">
                  <c:v>309.99</c:v>
                </c:pt>
                <c:pt idx="9">
                  <c:v>196.34</c:v>
                </c:pt>
                <c:pt idx="10">
                  <c:v>368.54</c:v>
                </c:pt>
                <c:pt idx="11">
                  <c:v>285.35000000000002</c:v>
                </c:pt>
                <c:pt idx="12">
                  <c:v>43.35</c:v>
                </c:pt>
                <c:pt idx="13">
                  <c:v>379.3</c:v>
                </c:pt>
                <c:pt idx="14">
                  <c:v>399.69</c:v>
                </c:pt>
                <c:pt idx="15">
                  <c:v>135.16999999999999</c:v>
                </c:pt>
                <c:pt idx="16">
                  <c:v>177.67</c:v>
                </c:pt>
                <c:pt idx="17">
                  <c:v>86.26</c:v>
                </c:pt>
                <c:pt idx="18">
                  <c:v>405.88</c:v>
                </c:pt>
                <c:pt idx="19">
                  <c:v>386.95</c:v>
                </c:pt>
                <c:pt idx="20">
                  <c:v>260.81</c:v>
                </c:pt>
                <c:pt idx="21">
                  <c:v>397.82</c:v>
                </c:pt>
                <c:pt idx="22">
                  <c:v>102.4</c:v>
                </c:pt>
                <c:pt idx="23">
                  <c:v>68.12</c:v>
                </c:pt>
                <c:pt idx="24">
                  <c:v>144.09</c:v>
                </c:pt>
                <c:pt idx="25">
                  <c:v>64.36</c:v>
                </c:pt>
                <c:pt idx="26">
                  <c:v>311.08999999999997</c:v>
                </c:pt>
                <c:pt idx="27">
                  <c:v>406.22</c:v>
                </c:pt>
                <c:pt idx="28">
                  <c:v>406.99</c:v>
                </c:pt>
                <c:pt idx="29">
                  <c:v>401.78</c:v>
                </c:pt>
                <c:pt idx="30">
                  <c:v>392.65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6-467D-891A-31B89C264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臼谷2023年4月!$D$1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臼谷2023年4月!$C$4:$AF$4</c:f>
              <c:numCache>
                <c:formatCode>#,##0.0;[Red]\-#,##0.0</c:formatCode>
                <c:ptCount val="30"/>
                <c:pt idx="0">
                  <c:v>387.8</c:v>
                </c:pt>
                <c:pt idx="1">
                  <c:v>391.04</c:v>
                </c:pt>
                <c:pt idx="2">
                  <c:v>359.39</c:v>
                </c:pt>
                <c:pt idx="3">
                  <c:v>403.78</c:v>
                </c:pt>
                <c:pt idx="4">
                  <c:v>144.28</c:v>
                </c:pt>
                <c:pt idx="5">
                  <c:v>69.489999999999995</c:v>
                </c:pt>
                <c:pt idx="6">
                  <c:v>50.85</c:v>
                </c:pt>
                <c:pt idx="7">
                  <c:v>272.97000000000003</c:v>
                </c:pt>
                <c:pt idx="8">
                  <c:v>395.86</c:v>
                </c:pt>
                <c:pt idx="9">
                  <c:v>414.88</c:v>
                </c:pt>
                <c:pt idx="10">
                  <c:v>379.24</c:v>
                </c:pt>
                <c:pt idx="11">
                  <c:v>191.31</c:v>
                </c:pt>
                <c:pt idx="12">
                  <c:v>411.45</c:v>
                </c:pt>
                <c:pt idx="13">
                  <c:v>317.68</c:v>
                </c:pt>
                <c:pt idx="14">
                  <c:v>118.37</c:v>
                </c:pt>
                <c:pt idx="15">
                  <c:v>160.49</c:v>
                </c:pt>
                <c:pt idx="16">
                  <c:v>169.83</c:v>
                </c:pt>
                <c:pt idx="17">
                  <c:v>63.54</c:v>
                </c:pt>
                <c:pt idx="18">
                  <c:v>144.91999999999999</c:v>
                </c:pt>
                <c:pt idx="19">
                  <c:v>379.47</c:v>
                </c:pt>
                <c:pt idx="20">
                  <c:v>121.28</c:v>
                </c:pt>
                <c:pt idx="21">
                  <c:v>404.68</c:v>
                </c:pt>
                <c:pt idx="22">
                  <c:v>394.37</c:v>
                </c:pt>
                <c:pt idx="23">
                  <c:v>272.27</c:v>
                </c:pt>
                <c:pt idx="24">
                  <c:v>226.81</c:v>
                </c:pt>
                <c:pt idx="25">
                  <c:v>89.88</c:v>
                </c:pt>
                <c:pt idx="26">
                  <c:v>380.93</c:v>
                </c:pt>
                <c:pt idx="27">
                  <c:v>398.71</c:v>
                </c:pt>
                <c:pt idx="28">
                  <c:v>323.10000000000002</c:v>
                </c:pt>
                <c:pt idx="29">
                  <c:v>213.02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1-4B48-88F5-5F73C68E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臼谷2023年5月!$D$1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臼谷2023年5月!$C$4:$AG$4</c:f>
              <c:numCache>
                <c:formatCode>#,##0.0;[Red]\-#,##0.0</c:formatCode>
                <c:ptCount val="31"/>
                <c:pt idx="0">
                  <c:v>326.33999999999997</c:v>
                </c:pt>
                <c:pt idx="1">
                  <c:v>416.12</c:v>
                </c:pt>
                <c:pt idx="2">
                  <c:v>400.44</c:v>
                </c:pt>
                <c:pt idx="3">
                  <c:v>412.24</c:v>
                </c:pt>
                <c:pt idx="4">
                  <c:v>326.83999999999997</c:v>
                </c:pt>
                <c:pt idx="5">
                  <c:v>124.25</c:v>
                </c:pt>
                <c:pt idx="6">
                  <c:v>52.63</c:v>
                </c:pt>
                <c:pt idx="7">
                  <c:v>194.99</c:v>
                </c:pt>
                <c:pt idx="8">
                  <c:v>424.04</c:v>
                </c:pt>
                <c:pt idx="9">
                  <c:v>417.59</c:v>
                </c:pt>
                <c:pt idx="10">
                  <c:v>425.59</c:v>
                </c:pt>
                <c:pt idx="11">
                  <c:v>421</c:v>
                </c:pt>
                <c:pt idx="12">
                  <c:v>269.43</c:v>
                </c:pt>
                <c:pt idx="13">
                  <c:v>226.73</c:v>
                </c:pt>
                <c:pt idx="14">
                  <c:v>362.29</c:v>
                </c:pt>
                <c:pt idx="15">
                  <c:v>415.27</c:v>
                </c:pt>
                <c:pt idx="16">
                  <c:v>407.57</c:v>
                </c:pt>
                <c:pt idx="17">
                  <c:v>370.61</c:v>
                </c:pt>
                <c:pt idx="18">
                  <c:v>85.73</c:v>
                </c:pt>
                <c:pt idx="19">
                  <c:v>213.6</c:v>
                </c:pt>
                <c:pt idx="20">
                  <c:v>399.4</c:v>
                </c:pt>
                <c:pt idx="21">
                  <c:v>145.88999999999999</c:v>
                </c:pt>
                <c:pt idx="22">
                  <c:v>315.08999999999997</c:v>
                </c:pt>
                <c:pt idx="23">
                  <c:v>402</c:v>
                </c:pt>
                <c:pt idx="24">
                  <c:v>296.38</c:v>
                </c:pt>
                <c:pt idx="25">
                  <c:v>136.19999999999999</c:v>
                </c:pt>
                <c:pt idx="26">
                  <c:v>360.66</c:v>
                </c:pt>
                <c:pt idx="27">
                  <c:v>285.72000000000003</c:v>
                </c:pt>
                <c:pt idx="28">
                  <c:v>75.86</c:v>
                </c:pt>
                <c:pt idx="29">
                  <c:v>325.67</c:v>
                </c:pt>
                <c:pt idx="30">
                  <c:v>363.84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4-4F49-9A19-8D36CDB0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清水2018年10月!$B$5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清水2018年10月!$C$3:$AG$3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清水2018年10月!$C$5:$AG$5</c:f>
              <c:numCache>
                <c:formatCode>General</c:formatCode>
                <c:ptCount val="31"/>
                <c:pt idx="0">
                  <c:v>229</c:v>
                </c:pt>
                <c:pt idx="1">
                  <c:v>224</c:v>
                </c:pt>
                <c:pt idx="2">
                  <c:v>416</c:v>
                </c:pt>
                <c:pt idx="3">
                  <c:v>158</c:v>
                </c:pt>
                <c:pt idx="4">
                  <c:v>256</c:v>
                </c:pt>
                <c:pt idx="5">
                  <c:v>277</c:v>
                </c:pt>
                <c:pt idx="6">
                  <c:v>219</c:v>
                </c:pt>
                <c:pt idx="7">
                  <c:v>341</c:v>
                </c:pt>
                <c:pt idx="8">
                  <c:v>251</c:v>
                </c:pt>
                <c:pt idx="9">
                  <c:v>50</c:v>
                </c:pt>
                <c:pt idx="10">
                  <c:v>27</c:v>
                </c:pt>
                <c:pt idx="11">
                  <c:v>155</c:v>
                </c:pt>
                <c:pt idx="12">
                  <c:v>290</c:v>
                </c:pt>
                <c:pt idx="13">
                  <c:v>369</c:v>
                </c:pt>
                <c:pt idx="14">
                  <c:v>300</c:v>
                </c:pt>
                <c:pt idx="15">
                  <c:v>304</c:v>
                </c:pt>
                <c:pt idx="16">
                  <c:v>214</c:v>
                </c:pt>
                <c:pt idx="17">
                  <c:v>333</c:v>
                </c:pt>
                <c:pt idx="18">
                  <c:v>242</c:v>
                </c:pt>
                <c:pt idx="19">
                  <c:v>133</c:v>
                </c:pt>
                <c:pt idx="20">
                  <c:v>391</c:v>
                </c:pt>
                <c:pt idx="21">
                  <c:v>379</c:v>
                </c:pt>
                <c:pt idx="22">
                  <c:v>249</c:v>
                </c:pt>
                <c:pt idx="23">
                  <c:v>160</c:v>
                </c:pt>
                <c:pt idx="24">
                  <c:v>236</c:v>
                </c:pt>
                <c:pt idx="25">
                  <c:v>323</c:v>
                </c:pt>
                <c:pt idx="26">
                  <c:v>73</c:v>
                </c:pt>
                <c:pt idx="27">
                  <c:v>97</c:v>
                </c:pt>
                <c:pt idx="28">
                  <c:v>66</c:v>
                </c:pt>
                <c:pt idx="29">
                  <c:v>122</c:v>
                </c:pt>
                <c:pt idx="3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0-4AC4-9ECE-A3CE1AF04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臼谷2023年6月!$D$1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臼谷2023年6月!$C$4:$AF$4</c:f>
              <c:numCache>
                <c:formatCode>#,##0.0;[Red]\-#,##0.0</c:formatCode>
                <c:ptCount val="30"/>
                <c:pt idx="0">
                  <c:v>354.76</c:v>
                </c:pt>
                <c:pt idx="1">
                  <c:v>46.42</c:v>
                </c:pt>
                <c:pt idx="2">
                  <c:v>311.22000000000003</c:v>
                </c:pt>
                <c:pt idx="3">
                  <c:v>414.09</c:v>
                </c:pt>
                <c:pt idx="4">
                  <c:v>404.88</c:v>
                </c:pt>
                <c:pt idx="5">
                  <c:v>253.96</c:v>
                </c:pt>
                <c:pt idx="6">
                  <c:v>360.47</c:v>
                </c:pt>
                <c:pt idx="7">
                  <c:v>154.55000000000001</c:v>
                </c:pt>
                <c:pt idx="8">
                  <c:v>264.11</c:v>
                </c:pt>
                <c:pt idx="9">
                  <c:v>311.72000000000003</c:v>
                </c:pt>
                <c:pt idx="10">
                  <c:v>128.35</c:v>
                </c:pt>
                <c:pt idx="11">
                  <c:v>106.22</c:v>
                </c:pt>
                <c:pt idx="12">
                  <c:v>308.68</c:v>
                </c:pt>
                <c:pt idx="13">
                  <c:v>149.79</c:v>
                </c:pt>
                <c:pt idx="14">
                  <c:v>201.85</c:v>
                </c:pt>
                <c:pt idx="15">
                  <c:v>222.2</c:v>
                </c:pt>
                <c:pt idx="16">
                  <c:v>409.31</c:v>
                </c:pt>
                <c:pt idx="17">
                  <c:v>348.89</c:v>
                </c:pt>
                <c:pt idx="18">
                  <c:v>314.47000000000003</c:v>
                </c:pt>
                <c:pt idx="19">
                  <c:v>397.84</c:v>
                </c:pt>
                <c:pt idx="20">
                  <c:v>247.6</c:v>
                </c:pt>
                <c:pt idx="21">
                  <c:v>104.57</c:v>
                </c:pt>
                <c:pt idx="22">
                  <c:v>341.9</c:v>
                </c:pt>
                <c:pt idx="23">
                  <c:v>329.69</c:v>
                </c:pt>
                <c:pt idx="24">
                  <c:v>240.8</c:v>
                </c:pt>
                <c:pt idx="25">
                  <c:v>359.08</c:v>
                </c:pt>
                <c:pt idx="26">
                  <c:v>266.02999999999997</c:v>
                </c:pt>
                <c:pt idx="27">
                  <c:v>261.26</c:v>
                </c:pt>
                <c:pt idx="28">
                  <c:v>293.89</c:v>
                </c:pt>
                <c:pt idx="29">
                  <c:v>162.30000000000001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B-4627-A46F-DBC28D9F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臼谷2023年7月!$D$1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臼谷2023年7月!$C$4:$AG$4</c:f>
              <c:numCache>
                <c:formatCode>#,##0.0;[Red]\-#,##0.0</c:formatCode>
                <c:ptCount val="31"/>
                <c:pt idx="0">
                  <c:v>89.01</c:v>
                </c:pt>
                <c:pt idx="1">
                  <c:v>314.41000000000003</c:v>
                </c:pt>
                <c:pt idx="2">
                  <c:v>321.23</c:v>
                </c:pt>
                <c:pt idx="3">
                  <c:v>392.62</c:v>
                </c:pt>
                <c:pt idx="4">
                  <c:v>118.63</c:v>
                </c:pt>
                <c:pt idx="5">
                  <c:v>341.83</c:v>
                </c:pt>
                <c:pt idx="6">
                  <c:v>306.08</c:v>
                </c:pt>
                <c:pt idx="7">
                  <c:v>97.16</c:v>
                </c:pt>
                <c:pt idx="8">
                  <c:v>195.18</c:v>
                </c:pt>
                <c:pt idx="9">
                  <c:v>228.42</c:v>
                </c:pt>
                <c:pt idx="10">
                  <c:v>271.52999999999997</c:v>
                </c:pt>
                <c:pt idx="11">
                  <c:v>192.83</c:v>
                </c:pt>
                <c:pt idx="12">
                  <c:v>265.63</c:v>
                </c:pt>
                <c:pt idx="13">
                  <c:v>136.61000000000001</c:v>
                </c:pt>
                <c:pt idx="14">
                  <c:v>292.06</c:v>
                </c:pt>
                <c:pt idx="15">
                  <c:v>362.81</c:v>
                </c:pt>
                <c:pt idx="16">
                  <c:v>384.68</c:v>
                </c:pt>
                <c:pt idx="17">
                  <c:v>347.03</c:v>
                </c:pt>
                <c:pt idx="18">
                  <c:v>153.58000000000001</c:v>
                </c:pt>
                <c:pt idx="19">
                  <c:v>311.83999999999997</c:v>
                </c:pt>
                <c:pt idx="20">
                  <c:v>312.45999999999998</c:v>
                </c:pt>
                <c:pt idx="21">
                  <c:v>300.8</c:v>
                </c:pt>
                <c:pt idx="22">
                  <c:v>382.02</c:v>
                </c:pt>
                <c:pt idx="23">
                  <c:v>380.49</c:v>
                </c:pt>
                <c:pt idx="24">
                  <c:v>380.37</c:v>
                </c:pt>
                <c:pt idx="25">
                  <c:v>360.29</c:v>
                </c:pt>
                <c:pt idx="26">
                  <c:v>368.39</c:v>
                </c:pt>
                <c:pt idx="27">
                  <c:v>367.82</c:v>
                </c:pt>
                <c:pt idx="28">
                  <c:v>362.93</c:v>
                </c:pt>
                <c:pt idx="29">
                  <c:v>378.32</c:v>
                </c:pt>
                <c:pt idx="30">
                  <c:v>308.98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0-4D7D-B3F5-9EC670CB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臼谷2023年8月!$D$1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臼谷2023年8月!$C$4:$AG$4</c:f>
              <c:numCache>
                <c:formatCode>#,##0.0;[Red]\-#,##0.0</c:formatCode>
                <c:ptCount val="31"/>
                <c:pt idx="0">
                  <c:v>361.57</c:v>
                </c:pt>
                <c:pt idx="1">
                  <c:v>296.42</c:v>
                </c:pt>
                <c:pt idx="2">
                  <c:v>364</c:v>
                </c:pt>
                <c:pt idx="3">
                  <c:v>371.41</c:v>
                </c:pt>
                <c:pt idx="4">
                  <c:v>369.94</c:v>
                </c:pt>
                <c:pt idx="5">
                  <c:v>385.2</c:v>
                </c:pt>
                <c:pt idx="6">
                  <c:v>242.62</c:v>
                </c:pt>
                <c:pt idx="7">
                  <c:v>321.83999999999997</c:v>
                </c:pt>
                <c:pt idx="8">
                  <c:v>202.22</c:v>
                </c:pt>
                <c:pt idx="9">
                  <c:v>364.84</c:v>
                </c:pt>
                <c:pt idx="10">
                  <c:v>367.26</c:v>
                </c:pt>
                <c:pt idx="11">
                  <c:v>359.68</c:v>
                </c:pt>
                <c:pt idx="12">
                  <c:v>348.4</c:v>
                </c:pt>
                <c:pt idx="13">
                  <c:v>269.14</c:v>
                </c:pt>
                <c:pt idx="14">
                  <c:v>129.88999999999999</c:v>
                </c:pt>
                <c:pt idx="15">
                  <c:v>188.99</c:v>
                </c:pt>
                <c:pt idx="16">
                  <c:v>198.06</c:v>
                </c:pt>
                <c:pt idx="17">
                  <c:v>266.17</c:v>
                </c:pt>
                <c:pt idx="18">
                  <c:v>346.48</c:v>
                </c:pt>
                <c:pt idx="19">
                  <c:v>342.35</c:v>
                </c:pt>
                <c:pt idx="20">
                  <c:v>348.75</c:v>
                </c:pt>
                <c:pt idx="21">
                  <c:v>286.52999999999997</c:v>
                </c:pt>
                <c:pt idx="22">
                  <c:v>294.29000000000002</c:v>
                </c:pt>
                <c:pt idx="23">
                  <c:v>225.72</c:v>
                </c:pt>
                <c:pt idx="24">
                  <c:v>316.63</c:v>
                </c:pt>
                <c:pt idx="25">
                  <c:v>315.89999999999998</c:v>
                </c:pt>
                <c:pt idx="26">
                  <c:v>276.63</c:v>
                </c:pt>
                <c:pt idx="27">
                  <c:v>346.91</c:v>
                </c:pt>
                <c:pt idx="28">
                  <c:v>362.15</c:v>
                </c:pt>
                <c:pt idx="29">
                  <c:v>224.65</c:v>
                </c:pt>
                <c:pt idx="30">
                  <c:v>301.08999999999997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4-4806-B4FA-FEA11D95F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臼谷2023年9月!$D$1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臼谷2023年9月!$C$4:$AF$4</c:f>
              <c:numCache>
                <c:formatCode>#,##0.0;[Red]\-#,##0.0</c:formatCode>
                <c:ptCount val="30"/>
                <c:pt idx="0">
                  <c:v>182.4</c:v>
                </c:pt>
                <c:pt idx="1">
                  <c:v>242.22</c:v>
                </c:pt>
                <c:pt idx="2">
                  <c:v>372.07</c:v>
                </c:pt>
                <c:pt idx="3">
                  <c:v>238.22</c:v>
                </c:pt>
                <c:pt idx="4">
                  <c:v>169.22</c:v>
                </c:pt>
                <c:pt idx="5">
                  <c:v>85.53</c:v>
                </c:pt>
                <c:pt idx="6">
                  <c:v>187.94</c:v>
                </c:pt>
                <c:pt idx="7">
                  <c:v>222.79</c:v>
                </c:pt>
                <c:pt idx="8">
                  <c:v>307.13</c:v>
                </c:pt>
                <c:pt idx="9">
                  <c:v>275.41000000000003</c:v>
                </c:pt>
                <c:pt idx="10">
                  <c:v>240.35</c:v>
                </c:pt>
                <c:pt idx="11">
                  <c:v>187.05</c:v>
                </c:pt>
                <c:pt idx="12">
                  <c:v>320.92</c:v>
                </c:pt>
                <c:pt idx="13">
                  <c:v>201.35</c:v>
                </c:pt>
                <c:pt idx="14">
                  <c:v>184.86</c:v>
                </c:pt>
                <c:pt idx="15">
                  <c:v>357.76</c:v>
                </c:pt>
                <c:pt idx="16">
                  <c:v>345.39</c:v>
                </c:pt>
                <c:pt idx="17">
                  <c:v>230.28</c:v>
                </c:pt>
                <c:pt idx="18">
                  <c:v>328.24</c:v>
                </c:pt>
                <c:pt idx="19">
                  <c:v>212.86</c:v>
                </c:pt>
                <c:pt idx="20">
                  <c:v>129.05000000000001</c:v>
                </c:pt>
                <c:pt idx="21">
                  <c:v>180.07</c:v>
                </c:pt>
                <c:pt idx="22">
                  <c:v>229.91</c:v>
                </c:pt>
                <c:pt idx="23">
                  <c:v>329.17</c:v>
                </c:pt>
                <c:pt idx="24">
                  <c:v>249.62</c:v>
                </c:pt>
                <c:pt idx="25">
                  <c:v>90.38</c:v>
                </c:pt>
                <c:pt idx="26">
                  <c:v>102.44</c:v>
                </c:pt>
                <c:pt idx="27">
                  <c:v>88.27</c:v>
                </c:pt>
                <c:pt idx="28">
                  <c:v>319.08999999999997</c:v>
                </c:pt>
                <c:pt idx="29">
                  <c:v>196.86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5-4B0E-8E92-D2F29487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臼谷2023年10月!$D$1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臼谷2023年10月!$C$4:$AG$4</c:f>
              <c:numCache>
                <c:formatCode>#,##0.0;[Red]\-#,##0.0</c:formatCode>
                <c:ptCount val="31"/>
                <c:pt idx="0">
                  <c:v>174.44</c:v>
                </c:pt>
                <c:pt idx="1">
                  <c:v>320.16000000000003</c:v>
                </c:pt>
                <c:pt idx="2">
                  <c:v>280.14</c:v>
                </c:pt>
                <c:pt idx="3">
                  <c:v>265.12</c:v>
                </c:pt>
                <c:pt idx="4">
                  <c:v>105.91</c:v>
                </c:pt>
                <c:pt idx="5">
                  <c:v>212.25</c:v>
                </c:pt>
                <c:pt idx="6">
                  <c:v>298.35000000000002</c:v>
                </c:pt>
                <c:pt idx="7">
                  <c:v>134.84</c:v>
                </c:pt>
                <c:pt idx="8">
                  <c:v>78.290000000000006</c:v>
                </c:pt>
                <c:pt idx="9">
                  <c:v>143.59</c:v>
                </c:pt>
                <c:pt idx="10">
                  <c:v>340.47</c:v>
                </c:pt>
                <c:pt idx="11">
                  <c:v>314.77999999999997</c:v>
                </c:pt>
                <c:pt idx="12">
                  <c:v>330.39</c:v>
                </c:pt>
                <c:pt idx="13">
                  <c:v>270.94</c:v>
                </c:pt>
                <c:pt idx="14">
                  <c:v>114.38</c:v>
                </c:pt>
                <c:pt idx="15">
                  <c:v>205.71</c:v>
                </c:pt>
                <c:pt idx="16">
                  <c:v>326.02999999999997</c:v>
                </c:pt>
                <c:pt idx="17">
                  <c:v>345.96</c:v>
                </c:pt>
                <c:pt idx="18">
                  <c:v>313.02999999999997</c:v>
                </c:pt>
                <c:pt idx="19">
                  <c:v>78.989999999999995</c:v>
                </c:pt>
                <c:pt idx="20">
                  <c:v>60.83</c:v>
                </c:pt>
                <c:pt idx="21">
                  <c:v>343.09</c:v>
                </c:pt>
                <c:pt idx="22">
                  <c:v>248.29</c:v>
                </c:pt>
                <c:pt idx="23">
                  <c:v>306.92</c:v>
                </c:pt>
                <c:pt idx="24">
                  <c:v>193.3</c:v>
                </c:pt>
                <c:pt idx="25">
                  <c:v>323.95999999999998</c:v>
                </c:pt>
                <c:pt idx="26">
                  <c:v>224.46</c:v>
                </c:pt>
                <c:pt idx="27">
                  <c:v>67.59</c:v>
                </c:pt>
                <c:pt idx="28">
                  <c:v>184.52</c:v>
                </c:pt>
                <c:pt idx="29">
                  <c:v>209.18</c:v>
                </c:pt>
                <c:pt idx="30">
                  <c:v>299.8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C-488C-88A4-3E187EC5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臼谷2023年11月!$D$1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臼谷2023年11月!$C$4:$AF$4</c:f>
              <c:numCache>
                <c:formatCode>#,##0.0;[Red]\-#,##0.0</c:formatCode>
                <c:ptCount val="30"/>
                <c:pt idx="0">
                  <c:v>321.16000000000003</c:v>
                </c:pt>
                <c:pt idx="1">
                  <c:v>234.53</c:v>
                </c:pt>
                <c:pt idx="2">
                  <c:v>315.23</c:v>
                </c:pt>
                <c:pt idx="3">
                  <c:v>156.38999999999999</c:v>
                </c:pt>
                <c:pt idx="4">
                  <c:v>262.77999999999997</c:v>
                </c:pt>
                <c:pt idx="5">
                  <c:v>92.04</c:v>
                </c:pt>
                <c:pt idx="6">
                  <c:v>113.83</c:v>
                </c:pt>
                <c:pt idx="7">
                  <c:v>282.94</c:v>
                </c:pt>
                <c:pt idx="8">
                  <c:v>304.76</c:v>
                </c:pt>
                <c:pt idx="9">
                  <c:v>31.14</c:v>
                </c:pt>
                <c:pt idx="10">
                  <c:v>109.99</c:v>
                </c:pt>
                <c:pt idx="11">
                  <c:v>54.76</c:v>
                </c:pt>
                <c:pt idx="12">
                  <c:v>78.98</c:v>
                </c:pt>
                <c:pt idx="13">
                  <c:v>107.94</c:v>
                </c:pt>
                <c:pt idx="14">
                  <c:v>121.87</c:v>
                </c:pt>
                <c:pt idx="15">
                  <c:v>216.02</c:v>
                </c:pt>
                <c:pt idx="16">
                  <c:v>50.98</c:v>
                </c:pt>
                <c:pt idx="17">
                  <c:v>29.97</c:v>
                </c:pt>
                <c:pt idx="18">
                  <c:v>86.72</c:v>
                </c:pt>
                <c:pt idx="19">
                  <c:v>80.540000000000006</c:v>
                </c:pt>
                <c:pt idx="20">
                  <c:v>306.77</c:v>
                </c:pt>
                <c:pt idx="21">
                  <c:v>302.91000000000003</c:v>
                </c:pt>
                <c:pt idx="22">
                  <c:v>220.14</c:v>
                </c:pt>
                <c:pt idx="23">
                  <c:v>28.74</c:v>
                </c:pt>
                <c:pt idx="24">
                  <c:v>99.42</c:v>
                </c:pt>
                <c:pt idx="25">
                  <c:v>251.52</c:v>
                </c:pt>
                <c:pt idx="26">
                  <c:v>231.23</c:v>
                </c:pt>
                <c:pt idx="27">
                  <c:v>33.39</c:v>
                </c:pt>
                <c:pt idx="28">
                  <c:v>36.24</c:v>
                </c:pt>
                <c:pt idx="29">
                  <c:v>78.349999999999994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E-478C-B746-9707429B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臼谷2023年12月!$D$1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臼谷2023年12月!$B$4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臼谷2023年12月!$C$3:$AG$3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臼谷2023年12月!$C$4:$AG$4</c:f>
              <c:numCache>
                <c:formatCode>#,##0.0;[Red]\-#,##0.0</c:formatCode>
                <c:ptCount val="31"/>
                <c:pt idx="0">
                  <c:v>98.63</c:v>
                </c:pt>
                <c:pt idx="1">
                  <c:v>132.62</c:v>
                </c:pt>
                <c:pt idx="2">
                  <c:v>44.25</c:v>
                </c:pt>
                <c:pt idx="3">
                  <c:v>254.81</c:v>
                </c:pt>
                <c:pt idx="4">
                  <c:v>80.459999999999994</c:v>
                </c:pt>
                <c:pt idx="5">
                  <c:v>272.27</c:v>
                </c:pt>
                <c:pt idx="6">
                  <c:v>42.25</c:v>
                </c:pt>
                <c:pt idx="7">
                  <c:v>256.36</c:v>
                </c:pt>
                <c:pt idx="8">
                  <c:v>268.47000000000003</c:v>
                </c:pt>
                <c:pt idx="9">
                  <c:v>115.27</c:v>
                </c:pt>
                <c:pt idx="10">
                  <c:v>29.94</c:v>
                </c:pt>
                <c:pt idx="11">
                  <c:v>25.51</c:v>
                </c:pt>
                <c:pt idx="12">
                  <c:v>190.41</c:v>
                </c:pt>
                <c:pt idx="13">
                  <c:v>210.53</c:v>
                </c:pt>
                <c:pt idx="14">
                  <c:v>21.86</c:v>
                </c:pt>
                <c:pt idx="15">
                  <c:v>48.5</c:v>
                </c:pt>
                <c:pt idx="16">
                  <c:v>33.6</c:v>
                </c:pt>
                <c:pt idx="17">
                  <c:v>65.709999999999994</c:v>
                </c:pt>
                <c:pt idx="18">
                  <c:v>95.42</c:v>
                </c:pt>
                <c:pt idx="19">
                  <c:v>28.32</c:v>
                </c:pt>
                <c:pt idx="20">
                  <c:v>35.869999999999997</c:v>
                </c:pt>
                <c:pt idx="21">
                  <c:v>6.47</c:v>
                </c:pt>
                <c:pt idx="22">
                  <c:v>79.25</c:v>
                </c:pt>
                <c:pt idx="23">
                  <c:v>129.01</c:v>
                </c:pt>
                <c:pt idx="24">
                  <c:v>83.88</c:v>
                </c:pt>
                <c:pt idx="25">
                  <c:v>90.52</c:v>
                </c:pt>
                <c:pt idx="26">
                  <c:v>65.41</c:v>
                </c:pt>
                <c:pt idx="27">
                  <c:v>263.87</c:v>
                </c:pt>
                <c:pt idx="28">
                  <c:v>108.34</c:v>
                </c:pt>
                <c:pt idx="29">
                  <c:v>262.67</c:v>
                </c:pt>
                <c:pt idx="30">
                  <c:v>39.479999999999997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2-4792-90FF-C3AFD673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臼谷2024年1月!$C$4:$AG$4</c:f>
              <c:numCache>
                <c:formatCode>#,##0.0;[Red]\-#,##0.0</c:formatCode>
                <c:ptCount val="31"/>
                <c:pt idx="0">
                  <c:v>137.69999999999999</c:v>
                </c:pt>
                <c:pt idx="1">
                  <c:v>274.10000000000002</c:v>
                </c:pt>
                <c:pt idx="2">
                  <c:v>45.72</c:v>
                </c:pt>
                <c:pt idx="3">
                  <c:v>185.96</c:v>
                </c:pt>
                <c:pt idx="4">
                  <c:v>273.97000000000003</c:v>
                </c:pt>
                <c:pt idx="5">
                  <c:v>47.53</c:v>
                </c:pt>
                <c:pt idx="6">
                  <c:v>61.52</c:v>
                </c:pt>
                <c:pt idx="7">
                  <c:v>46.59</c:v>
                </c:pt>
                <c:pt idx="8">
                  <c:v>181.15</c:v>
                </c:pt>
                <c:pt idx="9">
                  <c:v>27.18</c:v>
                </c:pt>
                <c:pt idx="10">
                  <c:v>229.67</c:v>
                </c:pt>
                <c:pt idx="11">
                  <c:v>39.56</c:v>
                </c:pt>
                <c:pt idx="12">
                  <c:v>15.26</c:v>
                </c:pt>
                <c:pt idx="13">
                  <c:v>203.76</c:v>
                </c:pt>
                <c:pt idx="14">
                  <c:v>77.77</c:v>
                </c:pt>
                <c:pt idx="15">
                  <c:v>7.89</c:v>
                </c:pt>
                <c:pt idx="16">
                  <c:v>254.88</c:v>
                </c:pt>
                <c:pt idx="17">
                  <c:v>16.010000000000002</c:v>
                </c:pt>
                <c:pt idx="18">
                  <c:v>0</c:v>
                </c:pt>
                <c:pt idx="19">
                  <c:v>0</c:v>
                </c:pt>
                <c:pt idx="20">
                  <c:v>45.84</c:v>
                </c:pt>
                <c:pt idx="21">
                  <c:v>82.09</c:v>
                </c:pt>
                <c:pt idx="22">
                  <c:v>27.69</c:v>
                </c:pt>
                <c:pt idx="23">
                  <c:v>15.15</c:v>
                </c:pt>
                <c:pt idx="24">
                  <c:v>53.55</c:v>
                </c:pt>
                <c:pt idx="25">
                  <c:v>37.21</c:v>
                </c:pt>
                <c:pt idx="26">
                  <c:v>115.82</c:v>
                </c:pt>
                <c:pt idx="27">
                  <c:v>81.22</c:v>
                </c:pt>
                <c:pt idx="28">
                  <c:v>214.72</c:v>
                </c:pt>
                <c:pt idx="29">
                  <c:v>212.23</c:v>
                </c:pt>
                <c:pt idx="30">
                  <c:v>84.39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6-4B4C-9163-014C40524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臼谷2024年2月!$C$3:$AE$3</c:f>
              <c:numCache>
                <c:formatCode>0"日"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臼谷2024年2月!$C$4:$AE$4</c:f>
              <c:numCache>
                <c:formatCode>#,##0.0;[Red]\-#,##0.0</c:formatCode>
                <c:ptCount val="29"/>
                <c:pt idx="0">
                  <c:v>28.91</c:v>
                </c:pt>
                <c:pt idx="1">
                  <c:v>109.62</c:v>
                </c:pt>
                <c:pt idx="2">
                  <c:v>310.60000000000002</c:v>
                </c:pt>
                <c:pt idx="3">
                  <c:v>134.75</c:v>
                </c:pt>
                <c:pt idx="4">
                  <c:v>14.093986393680231</c:v>
                </c:pt>
                <c:pt idx="5">
                  <c:v>151.52609366581419</c:v>
                </c:pt>
                <c:pt idx="6">
                  <c:v>163.54240880426781</c:v>
                </c:pt>
                <c:pt idx="7">
                  <c:v>106.34798667445759</c:v>
                </c:pt>
                <c:pt idx="8">
                  <c:v>211.87749679382591</c:v>
                </c:pt>
                <c:pt idx="9">
                  <c:v>117.43789428352443</c:v>
                </c:pt>
                <c:pt idx="10">
                  <c:v>242.61084172503547</c:v>
                </c:pt>
                <c:pt idx="11">
                  <c:v>222.43674377926342</c:v>
                </c:pt>
                <c:pt idx="12">
                  <c:v>353.89667047360314</c:v>
                </c:pt>
                <c:pt idx="13">
                  <c:v>203.91758743938624</c:v>
                </c:pt>
                <c:pt idx="14">
                  <c:v>161.66261100191991</c:v>
                </c:pt>
                <c:pt idx="15">
                  <c:v>114.96447612254033</c:v>
                </c:pt>
                <c:pt idx="16">
                  <c:v>306.15520284268115</c:v>
                </c:pt>
                <c:pt idx="17">
                  <c:v>271.69</c:v>
                </c:pt>
                <c:pt idx="18">
                  <c:v>68.72</c:v>
                </c:pt>
                <c:pt idx="19">
                  <c:v>31.95</c:v>
                </c:pt>
                <c:pt idx="20">
                  <c:v>18.14</c:v>
                </c:pt>
                <c:pt idx="21">
                  <c:v>58.99</c:v>
                </c:pt>
                <c:pt idx="22">
                  <c:v>53.58</c:v>
                </c:pt>
                <c:pt idx="23">
                  <c:v>163.77000000000001</c:v>
                </c:pt>
                <c:pt idx="24">
                  <c:v>66.41</c:v>
                </c:pt>
                <c:pt idx="25">
                  <c:v>142.19999999999999</c:v>
                </c:pt>
                <c:pt idx="26">
                  <c:v>173.72</c:v>
                </c:pt>
                <c:pt idx="27">
                  <c:v>208.93</c:v>
                </c:pt>
                <c:pt idx="28">
                  <c:v>201.77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5-4181-A4A0-C235E028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臼谷2024年3月!$D$1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臼谷2024年3月!$C$4:$AG$4</c:f>
              <c:numCache>
                <c:formatCode>#,##0.0;[Red]\-#,##0.0</c:formatCode>
                <c:ptCount val="31"/>
                <c:pt idx="0">
                  <c:v>145.4</c:v>
                </c:pt>
                <c:pt idx="1">
                  <c:v>96.01</c:v>
                </c:pt>
                <c:pt idx="2">
                  <c:v>167.28</c:v>
                </c:pt>
                <c:pt idx="3">
                  <c:v>218.67</c:v>
                </c:pt>
                <c:pt idx="4">
                  <c:v>86.31</c:v>
                </c:pt>
                <c:pt idx="5">
                  <c:v>30.49</c:v>
                </c:pt>
                <c:pt idx="6">
                  <c:v>129.99</c:v>
                </c:pt>
                <c:pt idx="7">
                  <c:v>181.75</c:v>
                </c:pt>
                <c:pt idx="8">
                  <c:v>152.87</c:v>
                </c:pt>
                <c:pt idx="9">
                  <c:v>174.66</c:v>
                </c:pt>
                <c:pt idx="10">
                  <c:v>348.03</c:v>
                </c:pt>
                <c:pt idx="11">
                  <c:v>20.079999999999998</c:v>
                </c:pt>
                <c:pt idx="12">
                  <c:v>137.6</c:v>
                </c:pt>
                <c:pt idx="13">
                  <c:v>273.62</c:v>
                </c:pt>
                <c:pt idx="14">
                  <c:v>381.2</c:v>
                </c:pt>
                <c:pt idx="15">
                  <c:v>356.08</c:v>
                </c:pt>
                <c:pt idx="16">
                  <c:v>59.9</c:v>
                </c:pt>
                <c:pt idx="17">
                  <c:v>220.97</c:v>
                </c:pt>
                <c:pt idx="18">
                  <c:v>219.18</c:v>
                </c:pt>
                <c:pt idx="19">
                  <c:v>102.68</c:v>
                </c:pt>
                <c:pt idx="20">
                  <c:v>144.69999999999999</c:v>
                </c:pt>
                <c:pt idx="21">
                  <c:v>261.62154462827021</c:v>
                </c:pt>
                <c:pt idx="22">
                  <c:v>124.05592794831936</c:v>
                </c:pt>
                <c:pt idx="23">
                  <c:v>351.64362422771887</c:v>
                </c:pt>
                <c:pt idx="24">
                  <c:v>80.766621911426014</c:v>
                </c:pt>
                <c:pt idx="25">
                  <c:v>31.328266721564862</c:v>
                </c:pt>
                <c:pt idx="26">
                  <c:v>374.00794373962401</c:v>
                </c:pt>
                <c:pt idx="27">
                  <c:v>233.15372447564147</c:v>
                </c:pt>
                <c:pt idx="28">
                  <c:v>188.90789968161982</c:v>
                </c:pt>
                <c:pt idx="29">
                  <c:v>329.83499656519308</c:v>
                </c:pt>
                <c:pt idx="30">
                  <c:v>241.5437604310242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F-435A-9806-7BE0FA56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臼谷2018年10月!$B$5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臼谷2018年10月!$C$3:$AG$3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臼谷2018年10月!$C$5:$AG$5</c:f>
              <c:numCache>
                <c:formatCode>General</c:formatCode>
                <c:ptCount val="31"/>
                <c:pt idx="0">
                  <c:v>217</c:v>
                </c:pt>
                <c:pt idx="1">
                  <c:v>195</c:v>
                </c:pt>
                <c:pt idx="2">
                  <c:v>390</c:v>
                </c:pt>
                <c:pt idx="3">
                  <c:v>147</c:v>
                </c:pt>
                <c:pt idx="4">
                  <c:v>213</c:v>
                </c:pt>
                <c:pt idx="5">
                  <c:v>290</c:v>
                </c:pt>
                <c:pt idx="6">
                  <c:v>166</c:v>
                </c:pt>
                <c:pt idx="7">
                  <c:v>305</c:v>
                </c:pt>
                <c:pt idx="8">
                  <c:v>197</c:v>
                </c:pt>
                <c:pt idx="9">
                  <c:v>53</c:v>
                </c:pt>
                <c:pt idx="10">
                  <c:v>22</c:v>
                </c:pt>
                <c:pt idx="11">
                  <c:v>164</c:v>
                </c:pt>
                <c:pt idx="12">
                  <c:v>301</c:v>
                </c:pt>
                <c:pt idx="13">
                  <c:v>310</c:v>
                </c:pt>
                <c:pt idx="14">
                  <c:v>275</c:v>
                </c:pt>
                <c:pt idx="15">
                  <c:v>277</c:v>
                </c:pt>
                <c:pt idx="16">
                  <c:v>204</c:v>
                </c:pt>
                <c:pt idx="17">
                  <c:v>334</c:v>
                </c:pt>
                <c:pt idx="18">
                  <c:v>223</c:v>
                </c:pt>
                <c:pt idx="19">
                  <c:v>122</c:v>
                </c:pt>
                <c:pt idx="20">
                  <c:v>371</c:v>
                </c:pt>
                <c:pt idx="21">
                  <c:v>358</c:v>
                </c:pt>
                <c:pt idx="22">
                  <c:v>228</c:v>
                </c:pt>
                <c:pt idx="23">
                  <c:v>155</c:v>
                </c:pt>
                <c:pt idx="24">
                  <c:v>262</c:v>
                </c:pt>
                <c:pt idx="25">
                  <c:v>299</c:v>
                </c:pt>
                <c:pt idx="26">
                  <c:v>50</c:v>
                </c:pt>
                <c:pt idx="27">
                  <c:v>146</c:v>
                </c:pt>
                <c:pt idx="28">
                  <c:v>81</c:v>
                </c:pt>
                <c:pt idx="29">
                  <c:v>117</c:v>
                </c:pt>
                <c:pt idx="3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1-4756-8F81-937D91D2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臼谷2024年4月!$D$1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臼谷2024年4月!$C$4:$AF$4</c:f>
              <c:numCache>
                <c:formatCode>#,##0.0;[Red]\-#,##0.0</c:formatCode>
                <c:ptCount val="30"/>
                <c:pt idx="0">
                  <c:v>336.42131143570526</c:v>
                </c:pt>
                <c:pt idx="1">
                  <c:v>258.32383234178968</c:v>
                </c:pt>
                <c:pt idx="2">
                  <c:v>98.166153588712703</c:v>
                </c:pt>
                <c:pt idx="3">
                  <c:v>209.41</c:v>
                </c:pt>
                <c:pt idx="4">
                  <c:v>330.48</c:v>
                </c:pt>
                <c:pt idx="5">
                  <c:v>47.81</c:v>
                </c:pt>
                <c:pt idx="6">
                  <c:v>52.96</c:v>
                </c:pt>
                <c:pt idx="7">
                  <c:v>263.64999999999998</c:v>
                </c:pt>
                <c:pt idx="8">
                  <c:v>42.78</c:v>
                </c:pt>
                <c:pt idx="9">
                  <c:v>394.06</c:v>
                </c:pt>
                <c:pt idx="10">
                  <c:v>317.42</c:v>
                </c:pt>
                <c:pt idx="11">
                  <c:v>378.23</c:v>
                </c:pt>
                <c:pt idx="12">
                  <c:v>52.68</c:v>
                </c:pt>
                <c:pt idx="13">
                  <c:v>54.96</c:v>
                </c:pt>
                <c:pt idx="14">
                  <c:v>363.25849484999139</c:v>
                </c:pt>
                <c:pt idx="15">
                  <c:v>190.59319463465542</c:v>
                </c:pt>
                <c:pt idx="16">
                  <c:v>374.17191838370314</c:v>
                </c:pt>
                <c:pt idx="17">
                  <c:v>299.59078443504029</c:v>
                </c:pt>
                <c:pt idx="18">
                  <c:v>383.36</c:v>
                </c:pt>
                <c:pt idx="19">
                  <c:v>326.8</c:v>
                </c:pt>
                <c:pt idx="20">
                  <c:v>148.4</c:v>
                </c:pt>
                <c:pt idx="21">
                  <c:v>192.61</c:v>
                </c:pt>
                <c:pt idx="22">
                  <c:v>135.43</c:v>
                </c:pt>
                <c:pt idx="23">
                  <c:v>91.61</c:v>
                </c:pt>
                <c:pt idx="24">
                  <c:v>165.06</c:v>
                </c:pt>
                <c:pt idx="25">
                  <c:v>357.59</c:v>
                </c:pt>
                <c:pt idx="26">
                  <c:v>285.08999999999997</c:v>
                </c:pt>
                <c:pt idx="27">
                  <c:v>393.95</c:v>
                </c:pt>
                <c:pt idx="28">
                  <c:v>296.69</c:v>
                </c:pt>
                <c:pt idx="29">
                  <c:v>137.29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8-4E74-9C23-B844EB080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臼谷2024年5月!$D$1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臼谷2024年5月!$C$4:$AG$4</c:f>
              <c:numCache>
                <c:formatCode>#,##0.0;[Red]\-#,##0.0</c:formatCode>
                <c:ptCount val="31"/>
                <c:pt idx="0">
                  <c:v>48.83</c:v>
                </c:pt>
                <c:pt idx="1">
                  <c:v>376.17</c:v>
                </c:pt>
                <c:pt idx="2">
                  <c:v>197.06</c:v>
                </c:pt>
                <c:pt idx="3">
                  <c:v>294.25</c:v>
                </c:pt>
                <c:pt idx="4">
                  <c:v>411.81</c:v>
                </c:pt>
                <c:pt idx="5">
                  <c:v>162.43</c:v>
                </c:pt>
                <c:pt idx="6">
                  <c:v>173.69</c:v>
                </c:pt>
                <c:pt idx="7">
                  <c:v>137.71</c:v>
                </c:pt>
                <c:pt idx="8">
                  <c:v>304.94</c:v>
                </c:pt>
                <c:pt idx="9">
                  <c:v>415.65</c:v>
                </c:pt>
                <c:pt idx="10">
                  <c:v>416.89</c:v>
                </c:pt>
                <c:pt idx="11">
                  <c:v>148.22999999999999</c:v>
                </c:pt>
                <c:pt idx="12">
                  <c:v>88</c:v>
                </c:pt>
                <c:pt idx="13">
                  <c:v>428.19</c:v>
                </c:pt>
                <c:pt idx="14">
                  <c:v>312.27</c:v>
                </c:pt>
                <c:pt idx="15">
                  <c:v>163.81</c:v>
                </c:pt>
                <c:pt idx="16">
                  <c:v>388.23</c:v>
                </c:pt>
                <c:pt idx="17">
                  <c:v>422.94</c:v>
                </c:pt>
                <c:pt idx="18">
                  <c:v>220.23</c:v>
                </c:pt>
                <c:pt idx="19">
                  <c:v>207.84</c:v>
                </c:pt>
                <c:pt idx="20">
                  <c:v>85.65</c:v>
                </c:pt>
                <c:pt idx="21">
                  <c:v>412.49</c:v>
                </c:pt>
                <c:pt idx="22">
                  <c:v>311.89999999999998</c:v>
                </c:pt>
                <c:pt idx="23">
                  <c:v>299</c:v>
                </c:pt>
                <c:pt idx="24">
                  <c:v>396.56</c:v>
                </c:pt>
                <c:pt idx="25">
                  <c:v>391.78</c:v>
                </c:pt>
                <c:pt idx="26">
                  <c:v>210.72</c:v>
                </c:pt>
                <c:pt idx="27">
                  <c:v>50</c:v>
                </c:pt>
                <c:pt idx="28">
                  <c:v>326.14999999999998</c:v>
                </c:pt>
                <c:pt idx="29">
                  <c:v>341.42</c:v>
                </c:pt>
                <c:pt idx="30">
                  <c:v>154.55000000000001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3-4798-907B-630597D6A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臼谷2024年6月!$D$1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臼谷2024年6月!$C$4:$AF$4</c:f>
              <c:numCache>
                <c:formatCode>#,##0.0;[Red]\-#,##0.0</c:formatCode>
                <c:ptCount val="30"/>
                <c:pt idx="0">
                  <c:v>399.67</c:v>
                </c:pt>
                <c:pt idx="1">
                  <c:v>232.49</c:v>
                </c:pt>
                <c:pt idx="2">
                  <c:v>307.14999999999998</c:v>
                </c:pt>
                <c:pt idx="3">
                  <c:v>203.46</c:v>
                </c:pt>
                <c:pt idx="4">
                  <c:v>318.05</c:v>
                </c:pt>
                <c:pt idx="5">
                  <c:v>302.60000000000002</c:v>
                </c:pt>
                <c:pt idx="6">
                  <c:v>384.84</c:v>
                </c:pt>
                <c:pt idx="7">
                  <c:v>385.95</c:v>
                </c:pt>
                <c:pt idx="8">
                  <c:v>195.43</c:v>
                </c:pt>
                <c:pt idx="9">
                  <c:v>326.89999999999998</c:v>
                </c:pt>
                <c:pt idx="10">
                  <c:v>406.04</c:v>
                </c:pt>
                <c:pt idx="11">
                  <c:v>379.96</c:v>
                </c:pt>
                <c:pt idx="12">
                  <c:v>402.85</c:v>
                </c:pt>
                <c:pt idx="13">
                  <c:v>402.92</c:v>
                </c:pt>
                <c:pt idx="14">
                  <c:v>352.07</c:v>
                </c:pt>
                <c:pt idx="15">
                  <c:v>296.75</c:v>
                </c:pt>
                <c:pt idx="16">
                  <c:v>296.67</c:v>
                </c:pt>
                <c:pt idx="17">
                  <c:v>218.2</c:v>
                </c:pt>
                <c:pt idx="18">
                  <c:v>411.65</c:v>
                </c:pt>
                <c:pt idx="19">
                  <c:v>373.41</c:v>
                </c:pt>
                <c:pt idx="20">
                  <c:v>273.07</c:v>
                </c:pt>
                <c:pt idx="21">
                  <c:v>223.95</c:v>
                </c:pt>
                <c:pt idx="22">
                  <c:v>43.21</c:v>
                </c:pt>
                <c:pt idx="23">
                  <c:v>276.99</c:v>
                </c:pt>
                <c:pt idx="24">
                  <c:v>157.69999999999999</c:v>
                </c:pt>
                <c:pt idx="25">
                  <c:v>335.03</c:v>
                </c:pt>
                <c:pt idx="26">
                  <c:v>334.23</c:v>
                </c:pt>
                <c:pt idx="27">
                  <c:v>119.9</c:v>
                </c:pt>
                <c:pt idx="28">
                  <c:v>383.82</c:v>
                </c:pt>
                <c:pt idx="29">
                  <c:v>84.52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3-460B-A755-BB442BF1B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臼谷2024年7月!$D$1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臼谷2024年7月!$C$4:$AG$4</c:f>
              <c:numCache>
                <c:formatCode>#,##0.0;[Red]\-#,##0.0</c:formatCode>
                <c:ptCount val="31"/>
                <c:pt idx="0">
                  <c:v>103.58</c:v>
                </c:pt>
                <c:pt idx="1">
                  <c:v>176.81</c:v>
                </c:pt>
                <c:pt idx="2">
                  <c:v>284.36</c:v>
                </c:pt>
                <c:pt idx="3">
                  <c:v>295.38</c:v>
                </c:pt>
                <c:pt idx="4">
                  <c:v>343.38</c:v>
                </c:pt>
                <c:pt idx="5">
                  <c:v>172.29</c:v>
                </c:pt>
                <c:pt idx="6">
                  <c:v>368.98</c:v>
                </c:pt>
                <c:pt idx="7">
                  <c:v>94.04</c:v>
                </c:pt>
                <c:pt idx="8">
                  <c:v>153.15</c:v>
                </c:pt>
                <c:pt idx="9">
                  <c:v>95.84</c:v>
                </c:pt>
                <c:pt idx="10">
                  <c:v>215.1</c:v>
                </c:pt>
                <c:pt idx="11">
                  <c:v>195.72</c:v>
                </c:pt>
                <c:pt idx="12">
                  <c:v>325.72000000000003</c:v>
                </c:pt>
                <c:pt idx="13">
                  <c:v>102.12</c:v>
                </c:pt>
                <c:pt idx="14">
                  <c:v>226.18</c:v>
                </c:pt>
                <c:pt idx="15">
                  <c:v>303.82</c:v>
                </c:pt>
                <c:pt idx="16">
                  <c:v>191.91</c:v>
                </c:pt>
                <c:pt idx="17">
                  <c:v>347.98</c:v>
                </c:pt>
                <c:pt idx="18">
                  <c:v>279.45999999999998</c:v>
                </c:pt>
                <c:pt idx="19">
                  <c:v>187.21</c:v>
                </c:pt>
                <c:pt idx="20">
                  <c:v>364.69</c:v>
                </c:pt>
                <c:pt idx="21">
                  <c:v>348.39</c:v>
                </c:pt>
                <c:pt idx="22">
                  <c:v>355.81</c:v>
                </c:pt>
                <c:pt idx="23">
                  <c:v>155.33000000000001</c:v>
                </c:pt>
                <c:pt idx="24">
                  <c:v>305.76</c:v>
                </c:pt>
                <c:pt idx="25">
                  <c:v>275.77</c:v>
                </c:pt>
                <c:pt idx="26">
                  <c:v>370.33</c:v>
                </c:pt>
                <c:pt idx="27">
                  <c:v>303.3</c:v>
                </c:pt>
                <c:pt idx="28">
                  <c:v>248.76</c:v>
                </c:pt>
                <c:pt idx="29">
                  <c:v>66.930000000000007</c:v>
                </c:pt>
                <c:pt idx="30">
                  <c:v>354.43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2-40CB-9B13-B3737F55B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臼谷2024年8月!$D$1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臼谷2024年8月!$C$4:$AG$4</c:f>
              <c:numCache>
                <c:formatCode>#,##0.0;[Red]\-#,##0.0</c:formatCode>
                <c:ptCount val="31"/>
                <c:pt idx="0">
                  <c:v>387.09</c:v>
                </c:pt>
                <c:pt idx="1">
                  <c:v>380.9</c:v>
                </c:pt>
                <c:pt idx="2">
                  <c:v>368.67</c:v>
                </c:pt>
                <c:pt idx="3">
                  <c:v>363.21</c:v>
                </c:pt>
                <c:pt idx="4">
                  <c:v>257.62</c:v>
                </c:pt>
                <c:pt idx="5">
                  <c:v>212.18</c:v>
                </c:pt>
                <c:pt idx="6">
                  <c:v>210.47</c:v>
                </c:pt>
                <c:pt idx="7">
                  <c:v>300.27999999999997</c:v>
                </c:pt>
                <c:pt idx="8">
                  <c:v>364.25</c:v>
                </c:pt>
                <c:pt idx="9">
                  <c:v>344.01</c:v>
                </c:pt>
                <c:pt idx="10">
                  <c:v>309.41000000000003</c:v>
                </c:pt>
                <c:pt idx="11">
                  <c:v>233.85</c:v>
                </c:pt>
                <c:pt idx="12">
                  <c:v>260.63</c:v>
                </c:pt>
                <c:pt idx="13">
                  <c:v>311.93</c:v>
                </c:pt>
                <c:pt idx="14">
                  <c:v>320.29000000000002</c:v>
                </c:pt>
                <c:pt idx="15">
                  <c:v>125.15</c:v>
                </c:pt>
                <c:pt idx="16">
                  <c:v>165.5</c:v>
                </c:pt>
                <c:pt idx="17">
                  <c:v>250.82</c:v>
                </c:pt>
                <c:pt idx="18">
                  <c:v>240.97</c:v>
                </c:pt>
                <c:pt idx="19">
                  <c:v>213.42</c:v>
                </c:pt>
                <c:pt idx="20">
                  <c:v>325.77</c:v>
                </c:pt>
                <c:pt idx="21">
                  <c:v>290.99</c:v>
                </c:pt>
                <c:pt idx="22">
                  <c:v>360.22</c:v>
                </c:pt>
                <c:pt idx="23">
                  <c:v>344.29</c:v>
                </c:pt>
                <c:pt idx="24">
                  <c:v>172.64</c:v>
                </c:pt>
                <c:pt idx="25">
                  <c:v>274.64999999999998</c:v>
                </c:pt>
                <c:pt idx="26">
                  <c:v>304.58999999999997</c:v>
                </c:pt>
                <c:pt idx="27">
                  <c:v>295.93</c:v>
                </c:pt>
                <c:pt idx="28">
                  <c:v>71.73</c:v>
                </c:pt>
                <c:pt idx="29">
                  <c:v>305.14999999999998</c:v>
                </c:pt>
                <c:pt idx="30">
                  <c:v>61.73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D-4D33-A543-F8E07D112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臼谷2024年9月!$D$1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臼谷2024年9月!$C$4:$AF$4</c:f>
              <c:numCache>
                <c:formatCode>#,##0.0;[Red]\-#,##0.0</c:formatCode>
                <c:ptCount val="30"/>
                <c:pt idx="0">
                  <c:v>220.62</c:v>
                </c:pt>
                <c:pt idx="1">
                  <c:v>93.01</c:v>
                </c:pt>
                <c:pt idx="2">
                  <c:v>181.32</c:v>
                </c:pt>
                <c:pt idx="3">
                  <c:v>351.31</c:v>
                </c:pt>
                <c:pt idx="4">
                  <c:v>352.38</c:v>
                </c:pt>
                <c:pt idx="5">
                  <c:v>369.98</c:v>
                </c:pt>
                <c:pt idx="6">
                  <c:v>306.8</c:v>
                </c:pt>
                <c:pt idx="7">
                  <c:v>214.51</c:v>
                </c:pt>
                <c:pt idx="8">
                  <c:v>332.67</c:v>
                </c:pt>
                <c:pt idx="9">
                  <c:v>343.54</c:v>
                </c:pt>
                <c:pt idx="10">
                  <c:v>317.19</c:v>
                </c:pt>
                <c:pt idx="11">
                  <c:v>267.33</c:v>
                </c:pt>
                <c:pt idx="12">
                  <c:v>330.62</c:v>
                </c:pt>
                <c:pt idx="13">
                  <c:v>345.16</c:v>
                </c:pt>
                <c:pt idx="14">
                  <c:v>143.72999999999999</c:v>
                </c:pt>
                <c:pt idx="15">
                  <c:v>228.8</c:v>
                </c:pt>
                <c:pt idx="16">
                  <c:v>258.64</c:v>
                </c:pt>
                <c:pt idx="17">
                  <c:v>186.37</c:v>
                </c:pt>
                <c:pt idx="18">
                  <c:v>122.13</c:v>
                </c:pt>
                <c:pt idx="19">
                  <c:v>312.19</c:v>
                </c:pt>
                <c:pt idx="20">
                  <c:v>61.52</c:v>
                </c:pt>
                <c:pt idx="21">
                  <c:v>92.46</c:v>
                </c:pt>
                <c:pt idx="22">
                  <c:v>264.06</c:v>
                </c:pt>
                <c:pt idx="23">
                  <c:v>322.43</c:v>
                </c:pt>
                <c:pt idx="24">
                  <c:v>332.65</c:v>
                </c:pt>
                <c:pt idx="25">
                  <c:v>267.51</c:v>
                </c:pt>
                <c:pt idx="26">
                  <c:v>169.06</c:v>
                </c:pt>
                <c:pt idx="27">
                  <c:v>71.89</c:v>
                </c:pt>
                <c:pt idx="28">
                  <c:v>143.46</c:v>
                </c:pt>
                <c:pt idx="29">
                  <c:v>199.72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D-421D-9D59-597ED6AF6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臼谷2024年10月!$D$1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臼谷2024年10月!$C$4:$AG$4</c:f>
              <c:numCache>
                <c:formatCode>#,##0.0;[Red]\-#,##0.0</c:formatCode>
                <c:ptCount val="31"/>
                <c:pt idx="0">
                  <c:v>350.03</c:v>
                </c:pt>
                <c:pt idx="1">
                  <c:v>187.22</c:v>
                </c:pt>
                <c:pt idx="2">
                  <c:v>31.73</c:v>
                </c:pt>
                <c:pt idx="3">
                  <c:v>45.48</c:v>
                </c:pt>
                <c:pt idx="4">
                  <c:v>125.46</c:v>
                </c:pt>
                <c:pt idx="5">
                  <c:v>126.71</c:v>
                </c:pt>
                <c:pt idx="6">
                  <c:v>90.07</c:v>
                </c:pt>
                <c:pt idx="7">
                  <c:v>75.77</c:v>
                </c:pt>
                <c:pt idx="8">
                  <c:v>205.66</c:v>
                </c:pt>
                <c:pt idx="9">
                  <c:v>319.37</c:v>
                </c:pt>
                <c:pt idx="10">
                  <c:v>288.2</c:v>
                </c:pt>
                <c:pt idx="11">
                  <c:v>317.08999999999997</c:v>
                </c:pt>
                <c:pt idx="12">
                  <c:v>335.37</c:v>
                </c:pt>
                <c:pt idx="13">
                  <c:v>319.01</c:v>
                </c:pt>
                <c:pt idx="14">
                  <c:v>196.42</c:v>
                </c:pt>
                <c:pt idx="15">
                  <c:v>98.04</c:v>
                </c:pt>
                <c:pt idx="16">
                  <c:v>253.43</c:v>
                </c:pt>
                <c:pt idx="17">
                  <c:v>140.35</c:v>
                </c:pt>
                <c:pt idx="18">
                  <c:v>55.68</c:v>
                </c:pt>
                <c:pt idx="19">
                  <c:v>143.26</c:v>
                </c:pt>
                <c:pt idx="20">
                  <c:v>352.39</c:v>
                </c:pt>
                <c:pt idx="21">
                  <c:v>108.92</c:v>
                </c:pt>
                <c:pt idx="22">
                  <c:v>50.75</c:v>
                </c:pt>
                <c:pt idx="23">
                  <c:v>80.05</c:v>
                </c:pt>
                <c:pt idx="24">
                  <c:v>128.83000000000001</c:v>
                </c:pt>
                <c:pt idx="25">
                  <c:v>167.38</c:v>
                </c:pt>
                <c:pt idx="26">
                  <c:v>181.53</c:v>
                </c:pt>
                <c:pt idx="27">
                  <c:v>97.43</c:v>
                </c:pt>
                <c:pt idx="28">
                  <c:v>108.07</c:v>
                </c:pt>
                <c:pt idx="29">
                  <c:v>126.12</c:v>
                </c:pt>
                <c:pt idx="30">
                  <c:v>254.66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F-488E-ADFB-E378D58E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臼谷2024年11月!$D$1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臼谷2024年11月!$C$4:$AF$4</c:f>
              <c:numCache>
                <c:formatCode>#,##0.0;[Red]\-#,##0.0</c:formatCode>
                <c:ptCount val="30"/>
                <c:pt idx="0">
                  <c:v>111.5</c:v>
                </c:pt>
                <c:pt idx="1">
                  <c:v>12.51</c:v>
                </c:pt>
                <c:pt idx="2">
                  <c:v>280.23</c:v>
                </c:pt>
                <c:pt idx="3">
                  <c:v>321.41000000000003</c:v>
                </c:pt>
                <c:pt idx="4">
                  <c:v>120.54</c:v>
                </c:pt>
                <c:pt idx="5">
                  <c:v>207.38</c:v>
                </c:pt>
                <c:pt idx="6">
                  <c:v>60.41</c:v>
                </c:pt>
                <c:pt idx="7">
                  <c:v>326.60000000000002</c:v>
                </c:pt>
                <c:pt idx="8">
                  <c:v>326.72000000000003</c:v>
                </c:pt>
                <c:pt idx="9">
                  <c:v>296.64</c:v>
                </c:pt>
                <c:pt idx="10">
                  <c:v>248.77</c:v>
                </c:pt>
                <c:pt idx="11">
                  <c:v>276.75</c:v>
                </c:pt>
                <c:pt idx="12">
                  <c:v>123.67</c:v>
                </c:pt>
                <c:pt idx="13">
                  <c:v>281.16000000000003</c:v>
                </c:pt>
                <c:pt idx="14">
                  <c:v>121.51</c:v>
                </c:pt>
                <c:pt idx="15">
                  <c:v>175.26</c:v>
                </c:pt>
                <c:pt idx="16">
                  <c:v>63.99</c:v>
                </c:pt>
                <c:pt idx="17">
                  <c:v>48.34</c:v>
                </c:pt>
                <c:pt idx="18">
                  <c:v>117.17</c:v>
                </c:pt>
                <c:pt idx="19">
                  <c:v>246.24</c:v>
                </c:pt>
                <c:pt idx="20">
                  <c:v>121.27</c:v>
                </c:pt>
                <c:pt idx="21">
                  <c:v>93.32</c:v>
                </c:pt>
                <c:pt idx="22">
                  <c:v>57.52</c:v>
                </c:pt>
                <c:pt idx="23">
                  <c:v>166.27</c:v>
                </c:pt>
                <c:pt idx="24">
                  <c:v>263.62</c:v>
                </c:pt>
                <c:pt idx="25">
                  <c:v>94.64</c:v>
                </c:pt>
                <c:pt idx="26">
                  <c:v>105.8</c:v>
                </c:pt>
                <c:pt idx="27">
                  <c:v>72.95</c:v>
                </c:pt>
                <c:pt idx="28">
                  <c:v>32.07</c:v>
                </c:pt>
                <c:pt idx="29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9-4CC3-8AF2-7F22EE57E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臼谷2024年12月!$D$1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臼谷2024年12月!$B$4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臼谷2024年12月!$C$3:$AG$3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臼谷2024年12月!$C$4:$AG$4</c:f>
              <c:numCache>
                <c:formatCode>#,##0.0;[Red]\-#,##0.0</c:formatCode>
                <c:ptCount val="31"/>
                <c:pt idx="0">
                  <c:v>62.65</c:v>
                </c:pt>
                <c:pt idx="1">
                  <c:v>234.6</c:v>
                </c:pt>
                <c:pt idx="2">
                  <c:v>50.3</c:v>
                </c:pt>
                <c:pt idx="3">
                  <c:v>49.43</c:v>
                </c:pt>
                <c:pt idx="4">
                  <c:v>71.5</c:v>
                </c:pt>
                <c:pt idx="5">
                  <c:v>22.13</c:v>
                </c:pt>
                <c:pt idx="6">
                  <c:v>42.94</c:v>
                </c:pt>
                <c:pt idx="7">
                  <c:v>34.29</c:v>
                </c:pt>
                <c:pt idx="8">
                  <c:v>57.54</c:v>
                </c:pt>
                <c:pt idx="9">
                  <c:v>160.13999999999999</c:v>
                </c:pt>
                <c:pt idx="10">
                  <c:v>34.630000000000003</c:v>
                </c:pt>
                <c:pt idx="11">
                  <c:v>141.77000000000001</c:v>
                </c:pt>
                <c:pt idx="12">
                  <c:v>76.09</c:v>
                </c:pt>
                <c:pt idx="13">
                  <c:v>87.08</c:v>
                </c:pt>
                <c:pt idx="14">
                  <c:v>71.2</c:v>
                </c:pt>
                <c:pt idx="15">
                  <c:v>69.94</c:v>
                </c:pt>
                <c:pt idx="16">
                  <c:v>68.77</c:v>
                </c:pt>
                <c:pt idx="17">
                  <c:v>41.21</c:v>
                </c:pt>
                <c:pt idx="18">
                  <c:v>42.42</c:v>
                </c:pt>
                <c:pt idx="19">
                  <c:v>214.05</c:v>
                </c:pt>
                <c:pt idx="20">
                  <c:v>104.54</c:v>
                </c:pt>
                <c:pt idx="21">
                  <c:v>25.17</c:v>
                </c:pt>
                <c:pt idx="22">
                  <c:v>35.049999999999997</c:v>
                </c:pt>
                <c:pt idx="23">
                  <c:v>36.380000000000003</c:v>
                </c:pt>
                <c:pt idx="24">
                  <c:v>169.84</c:v>
                </c:pt>
                <c:pt idx="25">
                  <c:v>54.73</c:v>
                </c:pt>
                <c:pt idx="26">
                  <c:v>16.72</c:v>
                </c:pt>
                <c:pt idx="27">
                  <c:v>14.62</c:v>
                </c:pt>
                <c:pt idx="28">
                  <c:v>49.34</c:v>
                </c:pt>
                <c:pt idx="29">
                  <c:v>223.41</c:v>
                </c:pt>
                <c:pt idx="30">
                  <c:v>47.63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E-42FA-8923-EE0E1246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臼谷2025年1月!$C$4:$AG$4</c:f>
              <c:numCache>
                <c:formatCode>#,##0.0;[Red]\-#,##0.0</c:formatCode>
                <c:ptCount val="31"/>
                <c:pt idx="0">
                  <c:v>186.36</c:v>
                </c:pt>
                <c:pt idx="1">
                  <c:v>63.61</c:v>
                </c:pt>
                <c:pt idx="2">
                  <c:v>64.17</c:v>
                </c:pt>
                <c:pt idx="3">
                  <c:v>104.87</c:v>
                </c:pt>
                <c:pt idx="4">
                  <c:v>116.32</c:v>
                </c:pt>
                <c:pt idx="5">
                  <c:v>23.47</c:v>
                </c:pt>
                <c:pt idx="6">
                  <c:v>84.45</c:v>
                </c:pt>
                <c:pt idx="7">
                  <c:v>26.33</c:v>
                </c:pt>
                <c:pt idx="8">
                  <c:v>26.8</c:v>
                </c:pt>
                <c:pt idx="9">
                  <c:v>43.77</c:v>
                </c:pt>
                <c:pt idx="10">
                  <c:v>169.42</c:v>
                </c:pt>
                <c:pt idx="11">
                  <c:v>224.98</c:v>
                </c:pt>
                <c:pt idx="12">
                  <c:v>181.97</c:v>
                </c:pt>
                <c:pt idx="13">
                  <c:v>101.46</c:v>
                </c:pt>
                <c:pt idx="14">
                  <c:v>35.68</c:v>
                </c:pt>
                <c:pt idx="15">
                  <c:v>148.05000000000001</c:v>
                </c:pt>
                <c:pt idx="16">
                  <c:v>87.09</c:v>
                </c:pt>
                <c:pt idx="17">
                  <c:v>307.57</c:v>
                </c:pt>
                <c:pt idx="18">
                  <c:v>278.27999999999997</c:v>
                </c:pt>
                <c:pt idx="19">
                  <c:v>171.82</c:v>
                </c:pt>
                <c:pt idx="20">
                  <c:v>303.22000000000003</c:v>
                </c:pt>
                <c:pt idx="21">
                  <c:v>157.16999999999999</c:v>
                </c:pt>
                <c:pt idx="22">
                  <c:v>77.05</c:v>
                </c:pt>
                <c:pt idx="23">
                  <c:v>151.27000000000001</c:v>
                </c:pt>
                <c:pt idx="24">
                  <c:v>141.62</c:v>
                </c:pt>
                <c:pt idx="25">
                  <c:v>184.44</c:v>
                </c:pt>
                <c:pt idx="26">
                  <c:v>170.36</c:v>
                </c:pt>
                <c:pt idx="27">
                  <c:v>40.630000000000003</c:v>
                </c:pt>
                <c:pt idx="28">
                  <c:v>53.89</c:v>
                </c:pt>
                <c:pt idx="29">
                  <c:v>88.89</c:v>
                </c:pt>
                <c:pt idx="30">
                  <c:v>75.88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A-4850-A20E-D72C3F8B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清水2018年11月!$B$5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清水2018年11月!$C$3:$AF$3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清水2018年11月!$C$5:$AF$5</c:f>
              <c:numCache>
                <c:formatCode>General</c:formatCode>
                <c:ptCount val="30"/>
                <c:pt idx="0">
                  <c:v>226</c:v>
                </c:pt>
                <c:pt idx="1">
                  <c:v>205</c:v>
                </c:pt>
                <c:pt idx="2">
                  <c:v>368</c:v>
                </c:pt>
                <c:pt idx="3">
                  <c:v>137</c:v>
                </c:pt>
                <c:pt idx="4">
                  <c:v>313</c:v>
                </c:pt>
                <c:pt idx="5">
                  <c:v>97</c:v>
                </c:pt>
                <c:pt idx="6">
                  <c:v>92</c:v>
                </c:pt>
                <c:pt idx="7">
                  <c:v>355</c:v>
                </c:pt>
                <c:pt idx="8">
                  <c:v>101</c:v>
                </c:pt>
                <c:pt idx="9">
                  <c:v>223</c:v>
                </c:pt>
                <c:pt idx="10">
                  <c:v>197</c:v>
                </c:pt>
                <c:pt idx="11">
                  <c:v>150</c:v>
                </c:pt>
                <c:pt idx="12">
                  <c:v>138</c:v>
                </c:pt>
                <c:pt idx="13">
                  <c:v>96</c:v>
                </c:pt>
                <c:pt idx="14">
                  <c:v>250</c:v>
                </c:pt>
                <c:pt idx="15">
                  <c:v>284</c:v>
                </c:pt>
                <c:pt idx="16">
                  <c:v>121</c:v>
                </c:pt>
                <c:pt idx="17">
                  <c:v>276</c:v>
                </c:pt>
                <c:pt idx="18">
                  <c:v>49</c:v>
                </c:pt>
                <c:pt idx="19">
                  <c:v>278</c:v>
                </c:pt>
                <c:pt idx="20">
                  <c:v>306</c:v>
                </c:pt>
                <c:pt idx="21">
                  <c:v>33</c:v>
                </c:pt>
                <c:pt idx="22">
                  <c:v>84</c:v>
                </c:pt>
                <c:pt idx="23">
                  <c:v>320</c:v>
                </c:pt>
                <c:pt idx="24">
                  <c:v>252</c:v>
                </c:pt>
                <c:pt idx="25">
                  <c:v>161</c:v>
                </c:pt>
                <c:pt idx="26">
                  <c:v>336</c:v>
                </c:pt>
                <c:pt idx="27">
                  <c:v>122</c:v>
                </c:pt>
                <c:pt idx="28">
                  <c:v>263</c:v>
                </c:pt>
                <c:pt idx="29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5-4BCF-A68F-99AB354B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臼谷2025年2月!$D$1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臼谷2025年2月!$C$4:$AD$4</c:f>
              <c:numCache>
                <c:formatCode>#,##0.0;[Red]\-#,##0.0</c:formatCode>
                <c:ptCount val="28"/>
                <c:pt idx="0">
                  <c:v>219.23</c:v>
                </c:pt>
                <c:pt idx="1">
                  <c:v>261.5</c:v>
                </c:pt>
                <c:pt idx="2">
                  <c:v>108.27</c:v>
                </c:pt>
                <c:pt idx="3">
                  <c:v>0.79</c:v>
                </c:pt>
                <c:pt idx="4">
                  <c:v>9.75</c:v>
                </c:pt>
                <c:pt idx="5">
                  <c:v>19.47</c:v>
                </c:pt>
                <c:pt idx="6">
                  <c:v>55.76</c:v>
                </c:pt>
                <c:pt idx="7">
                  <c:v>13.97</c:v>
                </c:pt>
                <c:pt idx="8">
                  <c:v>19.03</c:v>
                </c:pt>
                <c:pt idx="9">
                  <c:v>31.57</c:v>
                </c:pt>
                <c:pt idx="10">
                  <c:v>95.3</c:v>
                </c:pt>
                <c:pt idx="11">
                  <c:v>85.71</c:v>
                </c:pt>
                <c:pt idx="12">
                  <c:v>91.19</c:v>
                </c:pt>
                <c:pt idx="13">
                  <c:v>258.7</c:v>
                </c:pt>
                <c:pt idx="14">
                  <c:v>347.75</c:v>
                </c:pt>
                <c:pt idx="15">
                  <c:v>298.35000000000002</c:v>
                </c:pt>
                <c:pt idx="16">
                  <c:v>47.62</c:v>
                </c:pt>
                <c:pt idx="17">
                  <c:v>22.54</c:v>
                </c:pt>
                <c:pt idx="18">
                  <c:v>9.7200000000000006</c:v>
                </c:pt>
                <c:pt idx="19">
                  <c:v>2.48</c:v>
                </c:pt>
                <c:pt idx="20">
                  <c:v>43.49</c:v>
                </c:pt>
                <c:pt idx="21">
                  <c:v>12.07</c:v>
                </c:pt>
                <c:pt idx="22">
                  <c:v>35.49</c:v>
                </c:pt>
                <c:pt idx="23">
                  <c:v>54.04</c:v>
                </c:pt>
                <c:pt idx="24">
                  <c:v>270.20999999999998</c:v>
                </c:pt>
                <c:pt idx="25">
                  <c:v>162.16</c:v>
                </c:pt>
                <c:pt idx="26">
                  <c:v>305.89999999999998</c:v>
                </c:pt>
                <c:pt idx="27">
                  <c:v>160.86000000000001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F-492C-AF7C-DA1CEFE5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臼谷2025年3月!$D$1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臼谷2025年3月!$C$4:$AG$4</c:f>
              <c:numCache>
                <c:formatCode>#,##0.0;[Red]\-#,##0.0</c:formatCode>
                <c:ptCount val="31"/>
                <c:pt idx="0">
                  <c:v>347.92</c:v>
                </c:pt>
                <c:pt idx="1">
                  <c:v>40.72</c:v>
                </c:pt>
                <c:pt idx="2">
                  <c:v>77.67</c:v>
                </c:pt>
                <c:pt idx="3">
                  <c:v>106.34</c:v>
                </c:pt>
                <c:pt idx="4">
                  <c:v>96.9</c:v>
                </c:pt>
                <c:pt idx="5">
                  <c:v>184.19</c:v>
                </c:pt>
                <c:pt idx="6">
                  <c:v>182.26</c:v>
                </c:pt>
                <c:pt idx="7">
                  <c:v>212.32</c:v>
                </c:pt>
                <c:pt idx="8">
                  <c:v>288.39</c:v>
                </c:pt>
                <c:pt idx="9">
                  <c:v>384.56</c:v>
                </c:pt>
                <c:pt idx="10">
                  <c:v>142.24</c:v>
                </c:pt>
                <c:pt idx="11">
                  <c:v>242.44</c:v>
                </c:pt>
                <c:pt idx="12">
                  <c:v>283.43</c:v>
                </c:pt>
                <c:pt idx="13">
                  <c:v>390.71</c:v>
                </c:pt>
                <c:pt idx="14">
                  <c:v>116.24</c:v>
                </c:pt>
                <c:pt idx="15">
                  <c:v>65.599999999999994</c:v>
                </c:pt>
                <c:pt idx="16">
                  <c:v>138.54</c:v>
                </c:pt>
                <c:pt idx="17">
                  <c:v>355.3</c:v>
                </c:pt>
                <c:pt idx="18">
                  <c:v>86.17</c:v>
                </c:pt>
                <c:pt idx="19">
                  <c:v>246.83</c:v>
                </c:pt>
                <c:pt idx="20">
                  <c:v>242.84</c:v>
                </c:pt>
                <c:pt idx="21">
                  <c:v>382.49</c:v>
                </c:pt>
                <c:pt idx="22">
                  <c:v>370.29</c:v>
                </c:pt>
                <c:pt idx="23">
                  <c:v>230.79</c:v>
                </c:pt>
                <c:pt idx="24">
                  <c:v>305.45999999999998</c:v>
                </c:pt>
                <c:pt idx="25">
                  <c:v>226.74</c:v>
                </c:pt>
                <c:pt idx="26">
                  <c:v>313.58999999999997</c:v>
                </c:pt>
                <c:pt idx="27">
                  <c:v>26.53</c:v>
                </c:pt>
                <c:pt idx="28">
                  <c:v>309.01</c:v>
                </c:pt>
                <c:pt idx="29">
                  <c:v>134.65</c:v>
                </c:pt>
                <c:pt idx="30">
                  <c:v>286.49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8-4CBD-ACBC-5958F91A9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臼谷2025年4月!$D$1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臼谷2025年4月!$C$4:$AF$4</c:f>
              <c:numCache>
                <c:formatCode>#,##0.0;[Red]\-#,##0.0</c:formatCode>
                <c:ptCount val="30"/>
                <c:pt idx="0">
                  <c:v>181.46</c:v>
                </c:pt>
                <c:pt idx="1">
                  <c:v>269.77999999999997</c:v>
                </c:pt>
                <c:pt idx="2">
                  <c:v>213.41</c:v>
                </c:pt>
                <c:pt idx="3">
                  <c:v>178.84</c:v>
                </c:pt>
                <c:pt idx="4">
                  <c:v>364.48</c:v>
                </c:pt>
                <c:pt idx="5">
                  <c:v>153.1</c:v>
                </c:pt>
                <c:pt idx="6">
                  <c:v>345.77</c:v>
                </c:pt>
                <c:pt idx="7">
                  <c:v>180.05</c:v>
                </c:pt>
                <c:pt idx="8">
                  <c:v>300.60000000000002</c:v>
                </c:pt>
                <c:pt idx="9">
                  <c:v>83.72</c:v>
                </c:pt>
                <c:pt idx="10">
                  <c:v>181.97</c:v>
                </c:pt>
                <c:pt idx="11">
                  <c:v>337.8</c:v>
                </c:pt>
                <c:pt idx="12">
                  <c:v>84.1</c:v>
                </c:pt>
                <c:pt idx="13">
                  <c:v>376.58</c:v>
                </c:pt>
                <c:pt idx="14">
                  <c:v>133.52000000000001</c:v>
                </c:pt>
                <c:pt idx="15">
                  <c:v>321.58999999999997</c:v>
                </c:pt>
                <c:pt idx="16">
                  <c:v>380.47</c:v>
                </c:pt>
                <c:pt idx="17">
                  <c:v>270.29000000000002</c:v>
                </c:pt>
                <c:pt idx="18">
                  <c:v>359.44</c:v>
                </c:pt>
                <c:pt idx="19">
                  <c:v>191.15</c:v>
                </c:pt>
                <c:pt idx="20">
                  <c:v>398.03</c:v>
                </c:pt>
                <c:pt idx="21">
                  <c:v>357.12</c:v>
                </c:pt>
                <c:pt idx="22">
                  <c:v>155</c:v>
                </c:pt>
                <c:pt idx="23">
                  <c:v>146.13</c:v>
                </c:pt>
                <c:pt idx="24">
                  <c:v>292.64999999999998</c:v>
                </c:pt>
                <c:pt idx="25">
                  <c:v>414.4</c:v>
                </c:pt>
                <c:pt idx="26">
                  <c:v>372.05</c:v>
                </c:pt>
                <c:pt idx="27">
                  <c:v>193.27</c:v>
                </c:pt>
                <c:pt idx="28">
                  <c:v>241.79</c:v>
                </c:pt>
                <c:pt idx="29">
                  <c:v>411.03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D-485D-A4EA-C974D51E7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臼谷2025年5月!$D$1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臼谷2025年5月!$C$4:$AG$4</c:f>
              <c:numCache>
                <c:formatCode>#,##0.0;[Red]\-#,##0.0</c:formatCode>
                <c:ptCount val="31"/>
                <c:pt idx="0">
                  <c:v>411.97</c:v>
                </c:pt>
                <c:pt idx="1">
                  <c:v>62.21</c:v>
                </c:pt>
                <c:pt idx="2">
                  <c:v>321.14999999999998</c:v>
                </c:pt>
                <c:pt idx="3">
                  <c:v>306.22000000000003</c:v>
                </c:pt>
                <c:pt idx="4">
                  <c:v>384.72</c:v>
                </c:pt>
                <c:pt idx="5">
                  <c:v>94.51</c:v>
                </c:pt>
                <c:pt idx="6">
                  <c:v>367.1</c:v>
                </c:pt>
                <c:pt idx="7">
                  <c:v>424.51</c:v>
                </c:pt>
                <c:pt idx="8">
                  <c:v>255.41</c:v>
                </c:pt>
                <c:pt idx="9">
                  <c:v>259.08999999999997</c:v>
                </c:pt>
                <c:pt idx="10">
                  <c:v>207.34</c:v>
                </c:pt>
                <c:pt idx="11">
                  <c:v>262.88</c:v>
                </c:pt>
                <c:pt idx="12">
                  <c:v>404</c:v>
                </c:pt>
                <c:pt idx="13">
                  <c:v>366.3</c:v>
                </c:pt>
                <c:pt idx="14">
                  <c:v>338.24</c:v>
                </c:pt>
                <c:pt idx="15">
                  <c:v>263.33999999999997</c:v>
                </c:pt>
                <c:pt idx="16">
                  <c:v>151.53</c:v>
                </c:pt>
                <c:pt idx="17">
                  <c:v>166.37</c:v>
                </c:pt>
                <c:pt idx="18">
                  <c:v>405.16</c:v>
                </c:pt>
                <c:pt idx="19">
                  <c:v>292.13</c:v>
                </c:pt>
                <c:pt idx="20">
                  <c:v>360.72</c:v>
                </c:pt>
                <c:pt idx="21">
                  <c:v>77.52</c:v>
                </c:pt>
                <c:pt idx="22">
                  <c:v>335.85</c:v>
                </c:pt>
                <c:pt idx="23">
                  <c:v>66.39</c:v>
                </c:pt>
                <c:pt idx="24">
                  <c:v>176.41</c:v>
                </c:pt>
                <c:pt idx="25">
                  <c:v>254.05</c:v>
                </c:pt>
                <c:pt idx="26">
                  <c:v>390.83</c:v>
                </c:pt>
                <c:pt idx="27">
                  <c:v>355.97</c:v>
                </c:pt>
                <c:pt idx="28">
                  <c:v>293.3</c:v>
                </c:pt>
                <c:pt idx="29">
                  <c:v>382.44</c:v>
                </c:pt>
                <c:pt idx="3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C-4992-823D-698D8EF6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臼谷2025年6月!$D$1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臼谷2025年6月!$C$4:$AF$4</c:f>
              <c:numCache>
                <c:formatCode>#,##0.0;[Red]\-#,##0.0</c:formatCode>
                <c:ptCount val="30"/>
                <c:pt idx="0">
                  <c:v>130.94999999999999</c:v>
                </c:pt>
                <c:pt idx="1">
                  <c:v>270.44</c:v>
                </c:pt>
                <c:pt idx="2">
                  <c:v>75.930000000000007</c:v>
                </c:pt>
                <c:pt idx="3">
                  <c:v>341</c:v>
                </c:pt>
                <c:pt idx="4">
                  <c:v>408.4</c:v>
                </c:pt>
                <c:pt idx="5">
                  <c:v>306.02</c:v>
                </c:pt>
                <c:pt idx="6">
                  <c:v>366.64</c:v>
                </c:pt>
                <c:pt idx="7">
                  <c:v>338.06</c:v>
                </c:pt>
                <c:pt idx="8">
                  <c:v>260.01</c:v>
                </c:pt>
                <c:pt idx="9">
                  <c:v>96.79</c:v>
                </c:pt>
                <c:pt idx="10">
                  <c:v>122.63</c:v>
                </c:pt>
                <c:pt idx="11">
                  <c:v>309.38</c:v>
                </c:pt>
                <c:pt idx="12">
                  <c:v>336.48</c:v>
                </c:pt>
                <c:pt idx="13">
                  <c:v>98.06</c:v>
                </c:pt>
                <c:pt idx="14">
                  <c:v>173.55</c:v>
                </c:pt>
                <c:pt idx="15">
                  <c:v>249.29</c:v>
                </c:pt>
                <c:pt idx="16">
                  <c:v>405.45</c:v>
                </c:pt>
                <c:pt idx="17">
                  <c:v>367.12</c:v>
                </c:pt>
                <c:pt idx="18">
                  <c:v>381.21</c:v>
                </c:pt>
                <c:pt idx="19">
                  <c:v>374.97</c:v>
                </c:pt>
                <c:pt idx="20">
                  <c:v>348.32</c:v>
                </c:pt>
                <c:pt idx="21">
                  <c:v>273.93</c:v>
                </c:pt>
                <c:pt idx="22">
                  <c:v>80.040000000000006</c:v>
                </c:pt>
                <c:pt idx="23">
                  <c:v>178.21</c:v>
                </c:pt>
                <c:pt idx="24">
                  <c:v>207.22</c:v>
                </c:pt>
                <c:pt idx="25">
                  <c:v>198.5</c:v>
                </c:pt>
                <c:pt idx="26">
                  <c:v>242.12</c:v>
                </c:pt>
                <c:pt idx="27">
                  <c:v>310.11</c:v>
                </c:pt>
                <c:pt idx="28">
                  <c:v>381.99</c:v>
                </c:pt>
                <c:pt idx="29">
                  <c:v>388.88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0-45CC-95BF-C995E1317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臼谷2025年7月!$D$1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臼谷2025年7月!$C$4:$AG$4</c:f>
              <c:numCache>
                <c:formatCode>#,##0.0;[Red]\-#,##0.0</c:formatCode>
                <c:ptCount val="31"/>
                <c:pt idx="0">
                  <c:v>337.31</c:v>
                </c:pt>
                <c:pt idx="1">
                  <c:v>287.24</c:v>
                </c:pt>
                <c:pt idx="2">
                  <c:v>361.48</c:v>
                </c:pt>
                <c:pt idx="3">
                  <c:v>360.71</c:v>
                </c:pt>
                <c:pt idx="4">
                  <c:v>198.29</c:v>
                </c:pt>
                <c:pt idx="5">
                  <c:v>190.76</c:v>
                </c:pt>
                <c:pt idx="6">
                  <c:v>364.72</c:v>
                </c:pt>
                <c:pt idx="7">
                  <c:v>340.03</c:v>
                </c:pt>
                <c:pt idx="8">
                  <c:v>305.70999999999998</c:v>
                </c:pt>
                <c:pt idx="9">
                  <c:v>363.15</c:v>
                </c:pt>
                <c:pt idx="10">
                  <c:v>351.9</c:v>
                </c:pt>
                <c:pt idx="11">
                  <c:v>291.33999999999997</c:v>
                </c:pt>
                <c:pt idx="12">
                  <c:v>385.45</c:v>
                </c:pt>
                <c:pt idx="13">
                  <c:v>350.07</c:v>
                </c:pt>
                <c:pt idx="14">
                  <c:v>296.68</c:v>
                </c:pt>
                <c:pt idx="15">
                  <c:v>271.8</c:v>
                </c:pt>
                <c:pt idx="16">
                  <c:v>138.18</c:v>
                </c:pt>
                <c:pt idx="17">
                  <c:v>342.71</c:v>
                </c:pt>
                <c:pt idx="18">
                  <c:v>376.22</c:v>
                </c:pt>
                <c:pt idx="19">
                  <c:v>338.27</c:v>
                </c:pt>
                <c:pt idx="20">
                  <c:v>342.75</c:v>
                </c:pt>
                <c:pt idx="21">
                  <c:v>366.45</c:v>
                </c:pt>
                <c:pt idx="22">
                  <c:v>372.43</c:v>
                </c:pt>
                <c:pt idx="23">
                  <c:v>366.53</c:v>
                </c:pt>
                <c:pt idx="24">
                  <c:v>371.14</c:v>
                </c:pt>
                <c:pt idx="25">
                  <c:v>359.2</c:v>
                </c:pt>
                <c:pt idx="26">
                  <c:v>346.57</c:v>
                </c:pt>
                <c:pt idx="27">
                  <c:v>372.32</c:v>
                </c:pt>
                <c:pt idx="28">
                  <c:v>368.5</c:v>
                </c:pt>
                <c:pt idx="29">
                  <c:v>373.18</c:v>
                </c:pt>
                <c:pt idx="30">
                  <c:v>291.22000000000003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E-496B-96C2-70D46DFF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臼谷2025年8月!$D$1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臼谷2025年8月!$C$4:$AG$4</c:f>
              <c:numCache>
                <c:formatCode>#,##0.0;[Red]\-#,##0.0</c:formatCode>
                <c:ptCount val="31"/>
                <c:pt idx="0">
                  <c:v>283.23</c:v>
                </c:pt>
                <c:pt idx="1">
                  <c:v>322.11</c:v>
                </c:pt>
                <c:pt idx="2">
                  <c:v>215.85</c:v>
                </c:pt>
                <c:pt idx="3">
                  <c:v>332.36</c:v>
                </c:pt>
                <c:pt idx="4">
                  <c:v>221.97</c:v>
                </c:pt>
                <c:pt idx="5">
                  <c:v>188.52</c:v>
                </c:pt>
                <c:pt idx="6">
                  <c:v>162.66999999999999</c:v>
                </c:pt>
                <c:pt idx="7">
                  <c:v>311.63</c:v>
                </c:pt>
                <c:pt idx="8">
                  <c:v>328.93</c:v>
                </c:pt>
                <c:pt idx="9">
                  <c:v>73.14</c:v>
                </c:pt>
                <c:pt idx="10">
                  <c:v>170.89</c:v>
                </c:pt>
                <c:pt idx="11">
                  <c:v>85.22</c:v>
                </c:pt>
                <c:pt idx="12">
                  <c:v>229.25</c:v>
                </c:pt>
                <c:pt idx="13">
                  <c:v>367.88</c:v>
                </c:pt>
                <c:pt idx="14">
                  <c:v>328.01</c:v>
                </c:pt>
                <c:pt idx="15">
                  <c:v>359.11</c:v>
                </c:pt>
                <c:pt idx="16">
                  <c:v>363.12</c:v>
                </c:pt>
                <c:pt idx="17">
                  <c:v>335.83</c:v>
                </c:pt>
                <c:pt idx="18">
                  <c:v>319.19</c:v>
                </c:pt>
                <c:pt idx="19">
                  <c:v>351.01</c:v>
                </c:pt>
                <c:pt idx="20">
                  <c:v>305.27</c:v>
                </c:pt>
                <c:pt idx="21">
                  <c:v>362.05</c:v>
                </c:pt>
                <c:pt idx="22">
                  <c:v>328.31</c:v>
                </c:pt>
                <c:pt idx="23">
                  <c:v>357.54</c:v>
                </c:pt>
                <c:pt idx="24">
                  <c:v>344.08</c:v>
                </c:pt>
                <c:pt idx="25">
                  <c:v>299.94</c:v>
                </c:pt>
                <c:pt idx="26">
                  <c:v>128.82</c:v>
                </c:pt>
                <c:pt idx="27">
                  <c:v>352.87</c:v>
                </c:pt>
                <c:pt idx="28">
                  <c:v>317.93</c:v>
                </c:pt>
                <c:pt idx="29">
                  <c:v>358.63</c:v>
                </c:pt>
                <c:pt idx="30">
                  <c:v>352.36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B-4432-AF2B-D478DAA0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臼谷2025年9月!$D$1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臼谷2025年9月!$C$4:$AF$4</c:f>
              <c:numCache>
                <c:formatCode>#,##0.0;[Red]\-#,##0.0</c:formatCode>
                <c:ptCount val="30"/>
                <c:pt idx="0">
                  <c:v>353.32</c:v>
                </c:pt>
                <c:pt idx="1">
                  <c:v>332.49</c:v>
                </c:pt>
                <c:pt idx="2">
                  <c:v>258.75</c:v>
                </c:pt>
                <c:pt idx="3">
                  <c:v>239.45</c:v>
                </c:pt>
                <c:pt idx="4">
                  <c:v>184.98</c:v>
                </c:pt>
                <c:pt idx="5">
                  <c:v>368.51</c:v>
                </c:pt>
                <c:pt idx="6">
                  <c:v>265.29000000000002</c:v>
                </c:pt>
                <c:pt idx="7">
                  <c:v>207.54</c:v>
                </c:pt>
                <c:pt idx="8">
                  <c:v>273.73</c:v>
                </c:pt>
                <c:pt idx="9">
                  <c:v>167.64</c:v>
                </c:pt>
                <c:pt idx="10">
                  <c:v>223.86</c:v>
                </c:pt>
                <c:pt idx="11">
                  <c:v>111.26</c:v>
                </c:pt>
                <c:pt idx="12">
                  <c:v>167.31</c:v>
                </c:pt>
                <c:pt idx="13">
                  <c:v>113.92</c:v>
                </c:pt>
                <c:pt idx="14">
                  <c:v>312.48</c:v>
                </c:pt>
                <c:pt idx="15">
                  <c:v>321.45999999999998</c:v>
                </c:pt>
                <c:pt idx="16">
                  <c:v>332.4</c:v>
                </c:pt>
                <c:pt idx="17">
                  <c:v>57.58</c:v>
                </c:pt>
                <c:pt idx="18">
                  <c:v>283.22000000000003</c:v>
                </c:pt>
                <c:pt idx="19">
                  <c:v>188.45</c:v>
                </c:pt>
                <c:pt idx="20">
                  <c:v>199.27</c:v>
                </c:pt>
                <c:pt idx="21">
                  <c:v>279</c:v>
                </c:pt>
                <c:pt idx="22">
                  <c:v>168.54</c:v>
                </c:pt>
                <c:pt idx="23">
                  <c:v>308.38</c:v>
                </c:pt>
                <c:pt idx="24">
                  <c:v>118.75</c:v>
                </c:pt>
                <c:pt idx="25">
                  <c:v>312.05</c:v>
                </c:pt>
                <c:pt idx="26">
                  <c:v>345.62</c:v>
                </c:pt>
                <c:pt idx="27">
                  <c:v>323.26</c:v>
                </c:pt>
                <c:pt idx="28">
                  <c:v>142.72</c:v>
                </c:pt>
                <c:pt idx="29">
                  <c:v>309.77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A-423F-B497-AEF323D12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臼谷2025年10月!$D$1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臼谷2025年10月!$C$4:$AG$4</c:f>
              <c:numCache>
                <c:formatCode>#,##0.0;[Red]\-#,##0.0</c:formatCode>
                <c:ptCount val="31"/>
                <c:pt idx="0">
                  <c:v>196.87</c:v>
                </c:pt>
                <c:pt idx="1">
                  <c:v>292.45999999999998</c:v>
                </c:pt>
                <c:pt idx="2">
                  <c:v>203.52</c:v>
                </c:pt>
                <c:pt idx="3">
                  <c:v>99.67</c:v>
                </c:pt>
                <c:pt idx="4">
                  <c:v>68.44</c:v>
                </c:pt>
                <c:pt idx="5">
                  <c:v>206.76</c:v>
                </c:pt>
                <c:pt idx="6">
                  <c:v>224.89</c:v>
                </c:pt>
                <c:pt idx="7">
                  <c:v>81.83</c:v>
                </c:pt>
                <c:pt idx="8">
                  <c:v>246.16</c:v>
                </c:pt>
                <c:pt idx="9">
                  <c:v>256.89</c:v>
                </c:pt>
                <c:pt idx="10">
                  <c:v>76.56</c:v>
                </c:pt>
                <c:pt idx="11">
                  <c:v>231.64</c:v>
                </c:pt>
                <c:pt idx="12">
                  <c:v>81.8</c:v>
                </c:pt>
                <c:pt idx="13">
                  <c:v>27.76</c:v>
                </c:pt>
                <c:pt idx="14">
                  <c:v>182.37</c:v>
                </c:pt>
                <c:pt idx="15">
                  <c:v>50.35</c:v>
                </c:pt>
                <c:pt idx="16">
                  <c:v>341.86</c:v>
                </c:pt>
                <c:pt idx="17">
                  <c:v>156.13999999999999</c:v>
                </c:pt>
                <c:pt idx="18">
                  <c:v>41.83</c:v>
                </c:pt>
                <c:pt idx="19">
                  <c:v>120.45</c:v>
                </c:pt>
                <c:pt idx="20">
                  <c:v>103.68</c:v>
                </c:pt>
                <c:pt idx="21">
                  <c:v>82.86</c:v>
                </c:pt>
                <c:pt idx="22">
                  <c:v>345.73</c:v>
                </c:pt>
                <c:pt idx="23">
                  <c:v>341.89</c:v>
                </c:pt>
                <c:pt idx="24">
                  <c:v>219.58</c:v>
                </c:pt>
                <c:pt idx="25">
                  <c:v>47.87</c:v>
                </c:pt>
                <c:pt idx="26">
                  <c:v>119.78</c:v>
                </c:pt>
                <c:pt idx="27">
                  <c:v>122.53</c:v>
                </c:pt>
                <c:pt idx="28">
                  <c:v>312.33</c:v>
                </c:pt>
                <c:pt idx="29">
                  <c:v>330.87</c:v>
                </c:pt>
                <c:pt idx="30">
                  <c:v>26.48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C-4FBF-B148-8B08EF34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臼谷2025年11月!$D$1</c:f>
          <c:strCache>
            <c:ptCount val="1"/>
            <c:pt idx="0">
              <c:v>小矢部臼谷太陽光市民発電所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臼谷2025年11月!$B$4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臼谷2025年11月!$C$3:$AF$3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臼谷2025年11月!$C$4:$AF$4</c:f>
              <c:numCache>
                <c:formatCode>#,##0.0;[Red]\-#,##0.0</c:formatCode>
                <c:ptCount val="30"/>
                <c:pt idx="0">
                  <c:v>158.24</c:v>
                </c:pt>
                <c:pt idx="1">
                  <c:v>141.30000000000001</c:v>
                </c:pt>
                <c:pt idx="2">
                  <c:v>83.67</c:v>
                </c:pt>
                <c:pt idx="3">
                  <c:v>329.66</c:v>
                </c:pt>
                <c:pt idx="4">
                  <c:v>165.35</c:v>
                </c:pt>
                <c:pt idx="5">
                  <c:v>200.55</c:v>
                </c:pt>
                <c:pt idx="6">
                  <c:v>243.56</c:v>
                </c:pt>
                <c:pt idx="7">
                  <c:v>285.67</c:v>
                </c:pt>
                <c:pt idx="8">
                  <c:v>43.97</c:v>
                </c:pt>
                <c:pt idx="9">
                  <c:v>70.209999999999994</c:v>
                </c:pt>
                <c:pt idx="10">
                  <c:v>160.54</c:v>
                </c:pt>
                <c:pt idx="11">
                  <c:v>305.35000000000002</c:v>
                </c:pt>
                <c:pt idx="12">
                  <c:v>132.71</c:v>
                </c:pt>
                <c:pt idx="13">
                  <c:v>194.37</c:v>
                </c:pt>
                <c:pt idx="14">
                  <c:v>281</c:v>
                </c:pt>
                <c:pt idx="15">
                  <c:v>264.87</c:v>
                </c:pt>
                <c:pt idx="16">
                  <c:v>235.02</c:v>
                </c:pt>
                <c:pt idx="17">
                  <c:v>72.42</c:v>
                </c:pt>
                <c:pt idx="18">
                  <c:v>119.11</c:v>
                </c:pt>
                <c:pt idx="19">
                  <c:v>292.87</c:v>
                </c:pt>
                <c:pt idx="20">
                  <c:v>56.77</c:v>
                </c:pt>
                <c:pt idx="21">
                  <c:v>239.73</c:v>
                </c:pt>
                <c:pt idx="22">
                  <c:v>234.63</c:v>
                </c:pt>
                <c:pt idx="23">
                  <c:v>113.57</c:v>
                </c:pt>
                <c:pt idx="24">
                  <c:v>77.349999999999994</c:v>
                </c:pt>
                <c:pt idx="25">
                  <c:v>82.21</c:v>
                </c:pt>
                <c:pt idx="26">
                  <c:v>194.19</c:v>
                </c:pt>
                <c:pt idx="27">
                  <c:v>72.099999999999994</c:v>
                </c:pt>
                <c:pt idx="28">
                  <c:v>280.52</c:v>
                </c:pt>
                <c:pt idx="29">
                  <c:v>267.16000000000003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8-4FCB-A62C-D0CFC996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清水2017年12月!$B$5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清水2017年12月!$C$3:$AF$3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清水2017年12月!$C$5:$AF$5</c:f>
              <c:numCache>
                <c:formatCode>General</c:formatCode>
                <c:ptCount val="30"/>
                <c:pt idx="0">
                  <c:v>103</c:v>
                </c:pt>
                <c:pt idx="1">
                  <c:v>206</c:v>
                </c:pt>
                <c:pt idx="2">
                  <c:v>306</c:v>
                </c:pt>
                <c:pt idx="3">
                  <c:v>135</c:v>
                </c:pt>
                <c:pt idx="4">
                  <c:v>48</c:v>
                </c:pt>
                <c:pt idx="5">
                  <c:v>98</c:v>
                </c:pt>
                <c:pt idx="6">
                  <c:v>307</c:v>
                </c:pt>
                <c:pt idx="7">
                  <c:v>52</c:v>
                </c:pt>
                <c:pt idx="8">
                  <c:v>219</c:v>
                </c:pt>
                <c:pt idx="9">
                  <c:v>209</c:v>
                </c:pt>
                <c:pt idx="10">
                  <c:v>36</c:v>
                </c:pt>
                <c:pt idx="11">
                  <c:v>65</c:v>
                </c:pt>
                <c:pt idx="12">
                  <c:v>20</c:v>
                </c:pt>
                <c:pt idx="13">
                  <c:v>52</c:v>
                </c:pt>
                <c:pt idx="14">
                  <c:v>298</c:v>
                </c:pt>
                <c:pt idx="15">
                  <c:v>76</c:v>
                </c:pt>
                <c:pt idx="16">
                  <c:v>0</c:v>
                </c:pt>
                <c:pt idx="17">
                  <c:v>44</c:v>
                </c:pt>
                <c:pt idx="18">
                  <c:v>43</c:v>
                </c:pt>
                <c:pt idx="19">
                  <c:v>203</c:v>
                </c:pt>
                <c:pt idx="20">
                  <c:v>205</c:v>
                </c:pt>
                <c:pt idx="21">
                  <c:v>193</c:v>
                </c:pt>
                <c:pt idx="22">
                  <c:v>220</c:v>
                </c:pt>
                <c:pt idx="23">
                  <c:v>172</c:v>
                </c:pt>
                <c:pt idx="24">
                  <c:v>87</c:v>
                </c:pt>
                <c:pt idx="25">
                  <c:v>57</c:v>
                </c:pt>
                <c:pt idx="26">
                  <c:v>16</c:v>
                </c:pt>
                <c:pt idx="27">
                  <c:v>41</c:v>
                </c:pt>
                <c:pt idx="28">
                  <c:v>160</c:v>
                </c:pt>
                <c:pt idx="2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5-4855-890E-5646CC8B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823424"/>
        <c:axId val="232827904"/>
      </c:barChart>
      <c:catAx>
        <c:axId val="23282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2827904"/>
        <c:crosses val="autoZero"/>
        <c:auto val="1"/>
        <c:lblAlgn val="ctr"/>
        <c:lblOffset val="100"/>
        <c:noMultiLvlLbl val="0"/>
      </c:catAx>
      <c:valAx>
        <c:axId val="23282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282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臼谷2018年11月!$B$5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臼谷2018年11月!$C$3:$AF$3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臼谷2018年11月!$C$5:$AF$5</c:f>
              <c:numCache>
                <c:formatCode>General</c:formatCode>
                <c:ptCount val="30"/>
                <c:pt idx="0">
                  <c:v>210</c:v>
                </c:pt>
                <c:pt idx="1">
                  <c:v>173</c:v>
                </c:pt>
                <c:pt idx="2">
                  <c:v>335</c:v>
                </c:pt>
                <c:pt idx="3">
                  <c:v>88</c:v>
                </c:pt>
                <c:pt idx="4">
                  <c:v>247</c:v>
                </c:pt>
                <c:pt idx="5">
                  <c:v>108</c:v>
                </c:pt>
                <c:pt idx="6">
                  <c:v>100</c:v>
                </c:pt>
                <c:pt idx="7">
                  <c:v>330</c:v>
                </c:pt>
                <c:pt idx="8">
                  <c:v>118</c:v>
                </c:pt>
                <c:pt idx="9">
                  <c:v>221</c:v>
                </c:pt>
                <c:pt idx="10">
                  <c:v>159</c:v>
                </c:pt>
                <c:pt idx="11">
                  <c:v>127</c:v>
                </c:pt>
                <c:pt idx="12">
                  <c:v>160</c:v>
                </c:pt>
                <c:pt idx="13">
                  <c:v>84</c:v>
                </c:pt>
                <c:pt idx="14">
                  <c:v>176</c:v>
                </c:pt>
                <c:pt idx="15">
                  <c:v>249</c:v>
                </c:pt>
                <c:pt idx="16">
                  <c:v>105</c:v>
                </c:pt>
                <c:pt idx="17">
                  <c:v>246</c:v>
                </c:pt>
                <c:pt idx="18">
                  <c:v>38</c:v>
                </c:pt>
                <c:pt idx="19">
                  <c:v>249</c:v>
                </c:pt>
                <c:pt idx="20">
                  <c:v>269</c:v>
                </c:pt>
                <c:pt idx="21">
                  <c:v>31</c:v>
                </c:pt>
                <c:pt idx="22">
                  <c:v>85</c:v>
                </c:pt>
                <c:pt idx="23">
                  <c:v>254</c:v>
                </c:pt>
                <c:pt idx="24">
                  <c:v>271</c:v>
                </c:pt>
                <c:pt idx="25">
                  <c:v>183</c:v>
                </c:pt>
                <c:pt idx="26">
                  <c:v>295</c:v>
                </c:pt>
                <c:pt idx="27">
                  <c:v>98</c:v>
                </c:pt>
                <c:pt idx="28">
                  <c:v>221</c:v>
                </c:pt>
                <c:pt idx="29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668-A203-C64658897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八伏2022年2月!$C$4:$AD$4</c:f>
              <c:numCache>
                <c:formatCode>General</c:formatCode>
                <c:ptCount val="28"/>
                <c:pt idx="0">
                  <c:v>407.5</c:v>
                </c:pt>
                <c:pt idx="1">
                  <c:v>527</c:v>
                </c:pt>
                <c:pt idx="2">
                  <c:v>686.3</c:v>
                </c:pt>
                <c:pt idx="3">
                  <c:v>307.10000000000002</c:v>
                </c:pt>
                <c:pt idx="4">
                  <c:v>2.5</c:v>
                </c:pt>
                <c:pt idx="5">
                  <c:v>24.4</c:v>
                </c:pt>
                <c:pt idx="6">
                  <c:v>991.4</c:v>
                </c:pt>
                <c:pt idx="7">
                  <c:v>809.1</c:v>
                </c:pt>
                <c:pt idx="8">
                  <c:v>0.8</c:v>
                </c:pt>
                <c:pt idx="9">
                  <c:v>112.1</c:v>
                </c:pt>
                <c:pt idx="10">
                  <c:v>1720.6</c:v>
                </c:pt>
                <c:pt idx="11">
                  <c:v>1851.9</c:v>
                </c:pt>
                <c:pt idx="12">
                  <c:v>911</c:v>
                </c:pt>
                <c:pt idx="13">
                  <c:v>1161.5</c:v>
                </c:pt>
                <c:pt idx="14">
                  <c:v>385.6</c:v>
                </c:pt>
                <c:pt idx="15">
                  <c:v>314.8</c:v>
                </c:pt>
                <c:pt idx="16">
                  <c:v>89.6</c:v>
                </c:pt>
                <c:pt idx="17">
                  <c:v>1172.7</c:v>
                </c:pt>
                <c:pt idx="18">
                  <c:v>1039.4000000000001</c:v>
                </c:pt>
                <c:pt idx="19">
                  <c:v>469.5</c:v>
                </c:pt>
                <c:pt idx="20">
                  <c:v>197.4</c:v>
                </c:pt>
                <c:pt idx="21">
                  <c:v>140.9</c:v>
                </c:pt>
                <c:pt idx="22">
                  <c:v>41.3</c:v>
                </c:pt>
                <c:pt idx="23">
                  <c:v>271.3</c:v>
                </c:pt>
                <c:pt idx="24">
                  <c:v>646.70000000000005</c:v>
                </c:pt>
                <c:pt idx="25">
                  <c:v>1807.1</c:v>
                </c:pt>
                <c:pt idx="26">
                  <c:v>1136.0999999999999</c:v>
                </c:pt>
                <c:pt idx="27">
                  <c:v>1617.4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D-4FD4-97BC-8FA4A21F8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八伏2022年3月!$C$4:$AG$4</c:f>
              <c:numCache>
                <c:formatCode>General</c:formatCode>
                <c:ptCount val="31"/>
                <c:pt idx="0">
                  <c:v>763.7</c:v>
                </c:pt>
                <c:pt idx="1">
                  <c:v>1330.8</c:v>
                </c:pt>
                <c:pt idx="2">
                  <c:v>944.3</c:v>
                </c:pt>
                <c:pt idx="3">
                  <c:v>2647.4</c:v>
                </c:pt>
                <c:pt idx="4">
                  <c:v>1013.3</c:v>
                </c:pt>
                <c:pt idx="5">
                  <c:v>625</c:v>
                </c:pt>
                <c:pt idx="6">
                  <c:v>1138.9000000000001</c:v>
                </c:pt>
                <c:pt idx="7">
                  <c:v>2420.3000000000002</c:v>
                </c:pt>
                <c:pt idx="8">
                  <c:v>2848.2</c:v>
                </c:pt>
                <c:pt idx="9">
                  <c:v>2213.5</c:v>
                </c:pt>
                <c:pt idx="10">
                  <c:v>2789.4</c:v>
                </c:pt>
                <c:pt idx="11">
                  <c:v>2595.6</c:v>
                </c:pt>
                <c:pt idx="12">
                  <c:v>620.4</c:v>
                </c:pt>
                <c:pt idx="13">
                  <c:v>434.9</c:v>
                </c:pt>
                <c:pt idx="14">
                  <c:v>1267.2</c:v>
                </c:pt>
                <c:pt idx="15">
                  <c:v>2741.2</c:v>
                </c:pt>
                <c:pt idx="16">
                  <c:v>1183.5</c:v>
                </c:pt>
                <c:pt idx="17">
                  <c:v>248.9</c:v>
                </c:pt>
                <c:pt idx="18">
                  <c:v>600.79999999999995</c:v>
                </c:pt>
                <c:pt idx="19">
                  <c:v>1354.8</c:v>
                </c:pt>
                <c:pt idx="20">
                  <c:v>2297.1999999999998</c:v>
                </c:pt>
                <c:pt idx="21">
                  <c:v>908.4</c:v>
                </c:pt>
                <c:pt idx="22">
                  <c:v>1079.3</c:v>
                </c:pt>
                <c:pt idx="23">
                  <c:v>1867</c:v>
                </c:pt>
                <c:pt idx="24">
                  <c:v>2780.7</c:v>
                </c:pt>
                <c:pt idx="25">
                  <c:v>271.3</c:v>
                </c:pt>
                <c:pt idx="26">
                  <c:v>1680.9</c:v>
                </c:pt>
                <c:pt idx="27">
                  <c:v>2530.6999999999998</c:v>
                </c:pt>
                <c:pt idx="28">
                  <c:v>1617.8</c:v>
                </c:pt>
                <c:pt idx="29">
                  <c:v>2898.9</c:v>
                </c:pt>
                <c:pt idx="30">
                  <c:v>428.5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3-461D-8237-FCE206FF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八伏2022年4月!$C$4:$AF$4</c:f>
              <c:numCache>
                <c:formatCode>General</c:formatCode>
                <c:ptCount val="30"/>
                <c:pt idx="0">
                  <c:v>1716.2</c:v>
                </c:pt>
                <c:pt idx="1">
                  <c:v>3104.8</c:v>
                </c:pt>
                <c:pt idx="2">
                  <c:v>2587.9</c:v>
                </c:pt>
                <c:pt idx="3">
                  <c:v>1984.6</c:v>
                </c:pt>
                <c:pt idx="4">
                  <c:v>2646.3</c:v>
                </c:pt>
                <c:pt idx="5">
                  <c:v>2891.3</c:v>
                </c:pt>
                <c:pt idx="6">
                  <c:v>2752.3</c:v>
                </c:pt>
                <c:pt idx="7">
                  <c:v>3005.7</c:v>
                </c:pt>
                <c:pt idx="8">
                  <c:v>3056.2</c:v>
                </c:pt>
                <c:pt idx="9">
                  <c:v>2953.2</c:v>
                </c:pt>
                <c:pt idx="10">
                  <c:v>2388.1</c:v>
                </c:pt>
                <c:pt idx="11">
                  <c:v>2978.2</c:v>
                </c:pt>
                <c:pt idx="12">
                  <c:v>2396.9</c:v>
                </c:pt>
                <c:pt idx="13">
                  <c:v>266</c:v>
                </c:pt>
                <c:pt idx="14">
                  <c:v>489.6</c:v>
                </c:pt>
                <c:pt idx="15">
                  <c:v>1756.2</c:v>
                </c:pt>
                <c:pt idx="16">
                  <c:v>3150.6</c:v>
                </c:pt>
                <c:pt idx="17">
                  <c:v>1881.1</c:v>
                </c:pt>
                <c:pt idx="18">
                  <c:v>2039.4</c:v>
                </c:pt>
                <c:pt idx="19">
                  <c:v>3027.9</c:v>
                </c:pt>
                <c:pt idx="20">
                  <c:v>1639.8</c:v>
                </c:pt>
                <c:pt idx="21">
                  <c:v>1251.4000000000001</c:v>
                </c:pt>
                <c:pt idx="22">
                  <c:v>995</c:v>
                </c:pt>
                <c:pt idx="23">
                  <c:v>1558.8</c:v>
                </c:pt>
                <c:pt idx="24">
                  <c:v>2996.9</c:v>
                </c:pt>
                <c:pt idx="25">
                  <c:v>564.70000000000005</c:v>
                </c:pt>
                <c:pt idx="26">
                  <c:v>879.9</c:v>
                </c:pt>
                <c:pt idx="27">
                  <c:v>3080.8</c:v>
                </c:pt>
                <c:pt idx="28">
                  <c:v>389.4</c:v>
                </c:pt>
                <c:pt idx="29">
                  <c:v>3026.8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4-4819-AE89-E18504EF1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八伏2022年5月!$D$1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八伏2022年5月!$C$4:$AG$4</c:f>
              <c:numCache>
                <c:formatCode>General</c:formatCode>
                <c:ptCount val="31"/>
                <c:pt idx="0">
                  <c:v>556.4</c:v>
                </c:pt>
                <c:pt idx="1">
                  <c:v>2893.4</c:v>
                </c:pt>
                <c:pt idx="2">
                  <c:v>2684.2</c:v>
                </c:pt>
                <c:pt idx="3">
                  <c:v>3065.9</c:v>
                </c:pt>
                <c:pt idx="4">
                  <c:v>3108.7</c:v>
                </c:pt>
                <c:pt idx="5">
                  <c:v>3036.9</c:v>
                </c:pt>
                <c:pt idx="6">
                  <c:v>2948.3</c:v>
                </c:pt>
                <c:pt idx="7">
                  <c:v>2950.2</c:v>
                </c:pt>
                <c:pt idx="8">
                  <c:v>1111.2</c:v>
                </c:pt>
                <c:pt idx="9">
                  <c:v>3108.7</c:v>
                </c:pt>
                <c:pt idx="10">
                  <c:v>1424</c:v>
                </c:pt>
                <c:pt idx="11">
                  <c:v>2171.1</c:v>
                </c:pt>
                <c:pt idx="12">
                  <c:v>1094.9000000000001</c:v>
                </c:pt>
                <c:pt idx="13">
                  <c:v>692.1</c:v>
                </c:pt>
                <c:pt idx="14">
                  <c:v>1706.2</c:v>
                </c:pt>
                <c:pt idx="15">
                  <c:v>2340.8000000000002</c:v>
                </c:pt>
                <c:pt idx="16">
                  <c:v>1753.6</c:v>
                </c:pt>
                <c:pt idx="17">
                  <c:v>3142.7</c:v>
                </c:pt>
                <c:pt idx="18">
                  <c:v>2875.2</c:v>
                </c:pt>
                <c:pt idx="19">
                  <c:v>1849.9</c:v>
                </c:pt>
                <c:pt idx="20">
                  <c:v>1399.4</c:v>
                </c:pt>
                <c:pt idx="21">
                  <c:v>2914</c:v>
                </c:pt>
                <c:pt idx="22">
                  <c:v>2647.2</c:v>
                </c:pt>
                <c:pt idx="23">
                  <c:v>3084.4</c:v>
                </c:pt>
                <c:pt idx="24">
                  <c:v>3080.8</c:v>
                </c:pt>
                <c:pt idx="25">
                  <c:v>2161.4</c:v>
                </c:pt>
                <c:pt idx="26">
                  <c:v>2059.5</c:v>
                </c:pt>
                <c:pt idx="27">
                  <c:v>3058.9</c:v>
                </c:pt>
                <c:pt idx="28">
                  <c:v>3109.9</c:v>
                </c:pt>
                <c:pt idx="29">
                  <c:v>2825.2</c:v>
                </c:pt>
                <c:pt idx="30">
                  <c:v>1575.2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7-49E7-BDB3-C0A84A78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八伏2022年6月!$D$1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八伏2022年6月!$C$4:$AF$4</c:f>
              <c:numCache>
                <c:formatCode>General</c:formatCode>
                <c:ptCount val="30"/>
                <c:pt idx="0">
                  <c:v>2305.1999999999998</c:v>
                </c:pt>
                <c:pt idx="1">
                  <c:v>3090.1</c:v>
                </c:pt>
                <c:pt idx="2">
                  <c:v>1893.1</c:v>
                </c:pt>
                <c:pt idx="3">
                  <c:v>2721.5</c:v>
                </c:pt>
                <c:pt idx="4">
                  <c:v>2427.1999999999998</c:v>
                </c:pt>
                <c:pt idx="5">
                  <c:v>1012.7</c:v>
                </c:pt>
                <c:pt idx="6">
                  <c:v>1720.8</c:v>
                </c:pt>
                <c:pt idx="7">
                  <c:v>1855.2</c:v>
                </c:pt>
                <c:pt idx="8">
                  <c:v>2711.5</c:v>
                </c:pt>
                <c:pt idx="9">
                  <c:v>2796.4</c:v>
                </c:pt>
                <c:pt idx="10">
                  <c:v>1200.5</c:v>
                </c:pt>
                <c:pt idx="11">
                  <c:v>2608.6</c:v>
                </c:pt>
                <c:pt idx="12">
                  <c:v>2628.7</c:v>
                </c:pt>
                <c:pt idx="13">
                  <c:v>827.5</c:v>
                </c:pt>
                <c:pt idx="14">
                  <c:v>1081.8</c:v>
                </c:pt>
                <c:pt idx="15">
                  <c:v>2343.3000000000002</c:v>
                </c:pt>
                <c:pt idx="16">
                  <c:v>2722.6</c:v>
                </c:pt>
                <c:pt idx="17">
                  <c:v>1947.7</c:v>
                </c:pt>
                <c:pt idx="18">
                  <c:v>2911.6</c:v>
                </c:pt>
                <c:pt idx="19">
                  <c:v>2582</c:v>
                </c:pt>
                <c:pt idx="20">
                  <c:v>2098.6999999999998</c:v>
                </c:pt>
                <c:pt idx="21">
                  <c:v>2152.9</c:v>
                </c:pt>
                <c:pt idx="22">
                  <c:v>2755.6</c:v>
                </c:pt>
                <c:pt idx="23">
                  <c:v>1747.8</c:v>
                </c:pt>
                <c:pt idx="24">
                  <c:v>3020.8</c:v>
                </c:pt>
                <c:pt idx="25">
                  <c:v>2403.3000000000002</c:v>
                </c:pt>
                <c:pt idx="26">
                  <c:v>2239</c:v>
                </c:pt>
                <c:pt idx="27">
                  <c:v>2832.5</c:v>
                </c:pt>
                <c:pt idx="28">
                  <c:v>2993.9</c:v>
                </c:pt>
                <c:pt idx="29">
                  <c:v>2797.9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4-4FA0-910C-A0E8668D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八伏2022年7月!$D$1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八伏2022年7月!$C$4:$AG$4</c:f>
              <c:numCache>
                <c:formatCode>General</c:formatCode>
                <c:ptCount val="31"/>
                <c:pt idx="0">
                  <c:v>3012.5</c:v>
                </c:pt>
                <c:pt idx="1">
                  <c:v>3076</c:v>
                </c:pt>
                <c:pt idx="2">
                  <c:v>1410.8</c:v>
                </c:pt>
                <c:pt idx="3">
                  <c:v>1714.2</c:v>
                </c:pt>
                <c:pt idx="4">
                  <c:v>1507.9</c:v>
                </c:pt>
                <c:pt idx="5">
                  <c:v>2335.9</c:v>
                </c:pt>
                <c:pt idx="6">
                  <c:v>2487</c:v>
                </c:pt>
                <c:pt idx="7">
                  <c:v>2592.9</c:v>
                </c:pt>
                <c:pt idx="8">
                  <c:v>2342.4</c:v>
                </c:pt>
                <c:pt idx="9">
                  <c:v>1570.7</c:v>
                </c:pt>
                <c:pt idx="10">
                  <c:v>2423.5</c:v>
                </c:pt>
                <c:pt idx="11">
                  <c:v>1391</c:v>
                </c:pt>
                <c:pt idx="12">
                  <c:v>2022.6</c:v>
                </c:pt>
                <c:pt idx="13">
                  <c:v>1587.3</c:v>
                </c:pt>
                <c:pt idx="14">
                  <c:v>1266.2</c:v>
                </c:pt>
                <c:pt idx="15">
                  <c:v>2373</c:v>
                </c:pt>
                <c:pt idx="16">
                  <c:v>1641.2</c:v>
                </c:pt>
                <c:pt idx="17">
                  <c:v>1763.1</c:v>
                </c:pt>
                <c:pt idx="18">
                  <c:v>886.3</c:v>
                </c:pt>
                <c:pt idx="19">
                  <c:v>1891.1</c:v>
                </c:pt>
                <c:pt idx="20">
                  <c:v>1417</c:v>
                </c:pt>
                <c:pt idx="21">
                  <c:v>1149.4000000000001</c:v>
                </c:pt>
                <c:pt idx="22">
                  <c:v>1669.2</c:v>
                </c:pt>
                <c:pt idx="23">
                  <c:v>2306.3000000000002</c:v>
                </c:pt>
                <c:pt idx="24">
                  <c:v>2076.8000000000002</c:v>
                </c:pt>
                <c:pt idx="25">
                  <c:v>2630.3</c:v>
                </c:pt>
                <c:pt idx="26">
                  <c:v>1819.7</c:v>
                </c:pt>
                <c:pt idx="27">
                  <c:v>2027.5</c:v>
                </c:pt>
                <c:pt idx="28">
                  <c:v>2476.8000000000002</c:v>
                </c:pt>
                <c:pt idx="29">
                  <c:v>2800.7</c:v>
                </c:pt>
                <c:pt idx="30">
                  <c:v>2936.1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D-4AF9-B313-D8BA851E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八伏2022年8月!$D$1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八伏2022年8月!$C$4:$AG$4</c:f>
              <c:numCache>
                <c:formatCode>General</c:formatCode>
                <c:ptCount val="31"/>
                <c:pt idx="0">
                  <c:v>2782.5</c:v>
                </c:pt>
                <c:pt idx="1">
                  <c:v>2821.1</c:v>
                </c:pt>
                <c:pt idx="2">
                  <c:v>1626.9</c:v>
                </c:pt>
                <c:pt idx="3">
                  <c:v>166.9</c:v>
                </c:pt>
                <c:pt idx="4">
                  <c:v>2292.6999999999998</c:v>
                </c:pt>
                <c:pt idx="5">
                  <c:v>2878.1</c:v>
                </c:pt>
                <c:pt idx="6">
                  <c:v>2583.3000000000002</c:v>
                </c:pt>
                <c:pt idx="7">
                  <c:v>2694.7</c:v>
                </c:pt>
                <c:pt idx="8">
                  <c:v>2404.6</c:v>
                </c:pt>
                <c:pt idx="9">
                  <c:v>1460.2</c:v>
                </c:pt>
                <c:pt idx="10">
                  <c:v>2393.4</c:v>
                </c:pt>
                <c:pt idx="11">
                  <c:v>1994.6</c:v>
                </c:pt>
                <c:pt idx="12">
                  <c:v>1789.4</c:v>
                </c:pt>
                <c:pt idx="13">
                  <c:v>1183.5</c:v>
                </c:pt>
                <c:pt idx="14">
                  <c:v>1471.4</c:v>
                </c:pt>
                <c:pt idx="15">
                  <c:v>873.7</c:v>
                </c:pt>
                <c:pt idx="16">
                  <c:v>671</c:v>
                </c:pt>
                <c:pt idx="17">
                  <c:v>1427.6</c:v>
                </c:pt>
                <c:pt idx="18">
                  <c:v>2868.7</c:v>
                </c:pt>
                <c:pt idx="19">
                  <c:v>264.7</c:v>
                </c:pt>
                <c:pt idx="20">
                  <c:v>1333.8</c:v>
                </c:pt>
                <c:pt idx="21">
                  <c:v>2743.2</c:v>
                </c:pt>
                <c:pt idx="22">
                  <c:v>2225</c:v>
                </c:pt>
                <c:pt idx="23">
                  <c:v>1682.3</c:v>
                </c:pt>
                <c:pt idx="24">
                  <c:v>669.6</c:v>
                </c:pt>
                <c:pt idx="25">
                  <c:v>905.7</c:v>
                </c:pt>
                <c:pt idx="26">
                  <c:v>849</c:v>
                </c:pt>
                <c:pt idx="27">
                  <c:v>1766.6</c:v>
                </c:pt>
                <c:pt idx="28">
                  <c:v>2665.8</c:v>
                </c:pt>
                <c:pt idx="29">
                  <c:v>1130</c:v>
                </c:pt>
                <c:pt idx="30">
                  <c:v>2145.3000000000002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F-413F-8AD5-CD5088D9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八伏2022年9月!$D$1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八伏2022年9月!$C$4:$AF$4</c:f>
              <c:numCache>
                <c:formatCode>General</c:formatCode>
                <c:ptCount val="30"/>
                <c:pt idx="0">
                  <c:v>446.7</c:v>
                </c:pt>
                <c:pt idx="1">
                  <c:v>796.2</c:v>
                </c:pt>
                <c:pt idx="2">
                  <c:v>671.6</c:v>
                </c:pt>
                <c:pt idx="3">
                  <c:v>2733.7</c:v>
                </c:pt>
                <c:pt idx="4">
                  <c:v>2771.1</c:v>
                </c:pt>
                <c:pt idx="5">
                  <c:v>2808.4</c:v>
                </c:pt>
                <c:pt idx="6">
                  <c:v>1194.0999999999999</c:v>
                </c:pt>
                <c:pt idx="7">
                  <c:v>852.9</c:v>
                </c:pt>
                <c:pt idx="8">
                  <c:v>552.6</c:v>
                </c:pt>
                <c:pt idx="9">
                  <c:v>1467.7</c:v>
                </c:pt>
                <c:pt idx="10">
                  <c:v>2400.6</c:v>
                </c:pt>
                <c:pt idx="11">
                  <c:v>2156.3000000000002</c:v>
                </c:pt>
                <c:pt idx="12">
                  <c:v>1881.5</c:v>
                </c:pt>
                <c:pt idx="13">
                  <c:v>1159.5999999999999</c:v>
                </c:pt>
                <c:pt idx="14">
                  <c:v>1598</c:v>
                </c:pt>
                <c:pt idx="15">
                  <c:v>2171.8000000000002</c:v>
                </c:pt>
                <c:pt idx="16">
                  <c:v>2364.6999999999998</c:v>
                </c:pt>
                <c:pt idx="17">
                  <c:v>1731</c:v>
                </c:pt>
                <c:pt idx="18">
                  <c:v>1082.0999999999999</c:v>
                </c:pt>
                <c:pt idx="19">
                  <c:v>565.70000000000005</c:v>
                </c:pt>
                <c:pt idx="20">
                  <c:v>1091.5</c:v>
                </c:pt>
                <c:pt idx="21">
                  <c:v>564.79999999999995</c:v>
                </c:pt>
                <c:pt idx="22">
                  <c:v>197.3</c:v>
                </c:pt>
                <c:pt idx="23">
                  <c:v>933.4</c:v>
                </c:pt>
                <c:pt idx="24">
                  <c:v>2654.1</c:v>
                </c:pt>
                <c:pt idx="25">
                  <c:v>2139.6</c:v>
                </c:pt>
                <c:pt idx="26">
                  <c:v>385.1</c:v>
                </c:pt>
                <c:pt idx="27">
                  <c:v>353.8</c:v>
                </c:pt>
                <c:pt idx="28">
                  <c:v>2809.3</c:v>
                </c:pt>
                <c:pt idx="29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6-4EC3-9322-3457A8CCE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八伏2022年10月!$D$1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八伏2022年10月!$C$4:$AG$4</c:f>
              <c:numCache>
                <c:formatCode>General</c:formatCode>
                <c:ptCount val="31"/>
                <c:pt idx="0">
                  <c:v>2695.6</c:v>
                </c:pt>
                <c:pt idx="1">
                  <c:v>2738.6</c:v>
                </c:pt>
                <c:pt idx="2">
                  <c:v>1251.7</c:v>
                </c:pt>
                <c:pt idx="3">
                  <c:v>1241.3</c:v>
                </c:pt>
                <c:pt idx="4">
                  <c:v>490.5</c:v>
                </c:pt>
                <c:pt idx="5">
                  <c:v>745.3</c:v>
                </c:pt>
                <c:pt idx="6">
                  <c:v>224.9</c:v>
                </c:pt>
                <c:pt idx="7">
                  <c:v>735.7</c:v>
                </c:pt>
                <c:pt idx="8">
                  <c:v>895.8</c:v>
                </c:pt>
                <c:pt idx="9">
                  <c:v>454.1</c:v>
                </c:pt>
                <c:pt idx="10">
                  <c:v>1534.4</c:v>
                </c:pt>
                <c:pt idx="11">
                  <c:v>694.2</c:v>
                </c:pt>
                <c:pt idx="12">
                  <c:v>2482.1</c:v>
                </c:pt>
                <c:pt idx="13">
                  <c:v>2541</c:v>
                </c:pt>
                <c:pt idx="14">
                  <c:v>1318.2</c:v>
                </c:pt>
                <c:pt idx="15">
                  <c:v>2330.4</c:v>
                </c:pt>
                <c:pt idx="16">
                  <c:v>194.9</c:v>
                </c:pt>
                <c:pt idx="17">
                  <c:v>422</c:v>
                </c:pt>
                <c:pt idx="18">
                  <c:v>2667.1</c:v>
                </c:pt>
                <c:pt idx="19">
                  <c:v>2649.8</c:v>
                </c:pt>
                <c:pt idx="20">
                  <c:v>2431.3000000000002</c:v>
                </c:pt>
                <c:pt idx="21">
                  <c:v>563.70000000000005</c:v>
                </c:pt>
                <c:pt idx="22">
                  <c:v>1537.1</c:v>
                </c:pt>
                <c:pt idx="23">
                  <c:v>1569.5</c:v>
                </c:pt>
                <c:pt idx="24">
                  <c:v>1071.0999999999999</c:v>
                </c:pt>
                <c:pt idx="25">
                  <c:v>2545.8000000000002</c:v>
                </c:pt>
                <c:pt idx="26">
                  <c:v>1719.2</c:v>
                </c:pt>
                <c:pt idx="27">
                  <c:v>2396.4</c:v>
                </c:pt>
                <c:pt idx="28">
                  <c:v>1759.6</c:v>
                </c:pt>
                <c:pt idx="29">
                  <c:v>2190.5</c:v>
                </c:pt>
                <c:pt idx="30">
                  <c:v>2458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1-4C63-8870-10D40590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八伏2022年11月!$D$1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八伏2022年11月!$C$4:$AF$4</c:f>
              <c:numCache>
                <c:formatCode>General</c:formatCode>
                <c:ptCount val="30"/>
                <c:pt idx="0">
                  <c:v>335.6</c:v>
                </c:pt>
                <c:pt idx="1">
                  <c:v>1607.6</c:v>
                </c:pt>
                <c:pt idx="2">
                  <c:v>2367.1</c:v>
                </c:pt>
                <c:pt idx="3">
                  <c:v>205.8</c:v>
                </c:pt>
                <c:pt idx="4">
                  <c:v>1112.0999999999999</c:v>
                </c:pt>
                <c:pt idx="5">
                  <c:v>2082.6999999999998</c:v>
                </c:pt>
                <c:pt idx="6">
                  <c:v>2402</c:v>
                </c:pt>
                <c:pt idx="7">
                  <c:v>935.1</c:v>
                </c:pt>
                <c:pt idx="8">
                  <c:v>2291.3000000000002</c:v>
                </c:pt>
                <c:pt idx="9">
                  <c:v>2209.6999999999998</c:v>
                </c:pt>
                <c:pt idx="10">
                  <c:v>2113.6</c:v>
                </c:pt>
                <c:pt idx="11">
                  <c:v>2186.1999999999998</c:v>
                </c:pt>
                <c:pt idx="12">
                  <c:v>257.10000000000002</c:v>
                </c:pt>
                <c:pt idx="13">
                  <c:v>668.5</c:v>
                </c:pt>
                <c:pt idx="14">
                  <c:v>1660.1</c:v>
                </c:pt>
                <c:pt idx="15">
                  <c:v>1138.9000000000001</c:v>
                </c:pt>
                <c:pt idx="16">
                  <c:v>795.7</c:v>
                </c:pt>
                <c:pt idx="17">
                  <c:v>2224.4</c:v>
                </c:pt>
                <c:pt idx="18">
                  <c:v>1727.2</c:v>
                </c:pt>
                <c:pt idx="19">
                  <c:v>460.8</c:v>
                </c:pt>
                <c:pt idx="20">
                  <c:v>1452.8</c:v>
                </c:pt>
                <c:pt idx="21">
                  <c:v>693.7</c:v>
                </c:pt>
                <c:pt idx="22">
                  <c:v>180.3</c:v>
                </c:pt>
                <c:pt idx="23">
                  <c:v>1343.2</c:v>
                </c:pt>
                <c:pt idx="24">
                  <c:v>2152.1999999999998</c:v>
                </c:pt>
                <c:pt idx="25">
                  <c:v>1686.4</c:v>
                </c:pt>
                <c:pt idx="26">
                  <c:v>1557.7</c:v>
                </c:pt>
                <c:pt idx="27">
                  <c:v>1737.3</c:v>
                </c:pt>
                <c:pt idx="28">
                  <c:v>335.5</c:v>
                </c:pt>
                <c:pt idx="29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7-41E6-9573-636A4428C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清水2018年12月!$B$5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清水2018年12月!$C$3:$AG$3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清水2018年12月!$C$5:$AG$5</c:f>
              <c:numCache>
                <c:formatCode>General</c:formatCode>
                <c:ptCount val="31"/>
                <c:pt idx="0">
                  <c:v>123</c:v>
                </c:pt>
                <c:pt idx="1">
                  <c:v>317</c:v>
                </c:pt>
                <c:pt idx="2">
                  <c:v>76</c:v>
                </c:pt>
                <c:pt idx="3">
                  <c:v>115</c:v>
                </c:pt>
                <c:pt idx="4">
                  <c:v>24</c:v>
                </c:pt>
                <c:pt idx="5">
                  <c:v>67</c:v>
                </c:pt>
                <c:pt idx="6">
                  <c:v>53</c:v>
                </c:pt>
                <c:pt idx="7">
                  <c:v>89</c:v>
                </c:pt>
                <c:pt idx="8">
                  <c:v>31</c:v>
                </c:pt>
                <c:pt idx="9">
                  <c:v>210</c:v>
                </c:pt>
                <c:pt idx="10">
                  <c:v>161</c:v>
                </c:pt>
                <c:pt idx="11">
                  <c:v>47</c:v>
                </c:pt>
                <c:pt idx="12">
                  <c:v>283</c:v>
                </c:pt>
                <c:pt idx="13">
                  <c:v>86</c:v>
                </c:pt>
                <c:pt idx="14">
                  <c:v>26</c:v>
                </c:pt>
                <c:pt idx="15">
                  <c:v>180</c:v>
                </c:pt>
                <c:pt idx="16">
                  <c:v>106</c:v>
                </c:pt>
                <c:pt idx="17">
                  <c:v>138</c:v>
                </c:pt>
                <c:pt idx="18">
                  <c:v>124</c:v>
                </c:pt>
                <c:pt idx="19">
                  <c:v>136</c:v>
                </c:pt>
                <c:pt idx="20">
                  <c:v>295</c:v>
                </c:pt>
                <c:pt idx="21">
                  <c:v>181</c:v>
                </c:pt>
                <c:pt idx="22">
                  <c:v>39</c:v>
                </c:pt>
                <c:pt idx="23">
                  <c:v>177</c:v>
                </c:pt>
                <c:pt idx="24">
                  <c:v>187</c:v>
                </c:pt>
                <c:pt idx="25">
                  <c:v>56</c:v>
                </c:pt>
                <c:pt idx="26">
                  <c:v>99</c:v>
                </c:pt>
                <c:pt idx="27">
                  <c:v>7</c:v>
                </c:pt>
                <c:pt idx="28">
                  <c:v>18</c:v>
                </c:pt>
                <c:pt idx="29">
                  <c:v>28</c:v>
                </c:pt>
                <c:pt idx="3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B-4FF7-925C-3E9A4955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八伏2022年12月!$D$1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八伏2022年12月!$B$4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八伏2022年12月!$C$3:$AG$3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八伏2022年12月!$C$4:$AG$4</c:f>
              <c:numCache>
                <c:formatCode>General</c:formatCode>
                <c:ptCount val="31"/>
                <c:pt idx="0">
                  <c:v>362.7</c:v>
                </c:pt>
                <c:pt idx="1">
                  <c:v>610.79999999999995</c:v>
                </c:pt>
                <c:pt idx="2">
                  <c:v>2083.1999999999998</c:v>
                </c:pt>
                <c:pt idx="3">
                  <c:v>147.9</c:v>
                </c:pt>
                <c:pt idx="4">
                  <c:v>445.5</c:v>
                </c:pt>
                <c:pt idx="5">
                  <c:v>352.1</c:v>
                </c:pt>
                <c:pt idx="6">
                  <c:v>611.20000000000005</c:v>
                </c:pt>
                <c:pt idx="7">
                  <c:v>679.9</c:v>
                </c:pt>
                <c:pt idx="8">
                  <c:v>1529.4</c:v>
                </c:pt>
                <c:pt idx="9">
                  <c:v>1800.3</c:v>
                </c:pt>
                <c:pt idx="10">
                  <c:v>186.1</c:v>
                </c:pt>
                <c:pt idx="11">
                  <c:v>1828.3</c:v>
                </c:pt>
                <c:pt idx="12">
                  <c:v>354.1</c:v>
                </c:pt>
                <c:pt idx="13">
                  <c:v>308</c:v>
                </c:pt>
                <c:pt idx="14">
                  <c:v>296</c:v>
                </c:pt>
                <c:pt idx="15">
                  <c:v>110.9</c:v>
                </c:pt>
                <c:pt idx="16">
                  <c:v>491.1</c:v>
                </c:pt>
                <c:pt idx="17">
                  <c:v>90.3</c:v>
                </c:pt>
                <c:pt idx="18">
                  <c:v>109.1</c:v>
                </c:pt>
                <c:pt idx="19">
                  <c:v>795.5</c:v>
                </c:pt>
                <c:pt idx="20">
                  <c:v>874.4</c:v>
                </c:pt>
                <c:pt idx="21">
                  <c:v>307.89999999999998</c:v>
                </c:pt>
                <c:pt idx="22">
                  <c:v>0</c:v>
                </c:pt>
                <c:pt idx="23">
                  <c:v>156.9</c:v>
                </c:pt>
                <c:pt idx="24">
                  <c:v>643.20000000000005</c:v>
                </c:pt>
                <c:pt idx="25">
                  <c:v>364.5</c:v>
                </c:pt>
                <c:pt idx="26">
                  <c:v>509.4</c:v>
                </c:pt>
                <c:pt idx="27">
                  <c:v>616.70000000000005</c:v>
                </c:pt>
                <c:pt idx="28">
                  <c:v>558.70000000000005</c:v>
                </c:pt>
                <c:pt idx="29">
                  <c:v>526.9</c:v>
                </c:pt>
                <c:pt idx="30">
                  <c:v>649.70000000000005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A-4634-BFB8-F13E45C35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八伏2023年1月!$C$4:$AG$4</c:f>
              <c:numCache>
                <c:formatCode>General</c:formatCode>
                <c:ptCount val="31"/>
                <c:pt idx="0">
                  <c:v>765.5</c:v>
                </c:pt>
                <c:pt idx="1">
                  <c:v>452.4</c:v>
                </c:pt>
                <c:pt idx="2">
                  <c:v>1289.5999999999999</c:v>
                </c:pt>
                <c:pt idx="3">
                  <c:v>317.89999999999998</c:v>
                </c:pt>
                <c:pt idx="4">
                  <c:v>752.3</c:v>
                </c:pt>
                <c:pt idx="5">
                  <c:v>1265.0999999999999</c:v>
                </c:pt>
                <c:pt idx="6">
                  <c:v>1283.3</c:v>
                </c:pt>
                <c:pt idx="7">
                  <c:v>1705.2</c:v>
                </c:pt>
                <c:pt idx="8">
                  <c:v>321.60000000000002</c:v>
                </c:pt>
                <c:pt idx="9">
                  <c:v>410</c:v>
                </c:pt>
                <c:pt idx="10">
                  <c:v>2158.6999999999998</c:v>
                </c:pt>
                <c:pt idx="11">
                  <c:v>2079</c:v>
                </c:pt>
                <c:pt idx="12">
                  <c:v>972.2</c:v>
                </c:pt>
                <c:pt idx="13">
                  <c:v>192.7</c:v>
                </c:pt>
                <c:pt idx="14">
                  <c:v>160.19999999999999</c:v>
                </c:pt>
                <c:pt idx="15">
                  <c:v>339.6</c:v>
                </c:pt>
                <c:pt idx="16">
                  <c:v>1751.7</c:v>
                </c:pt>
                <c:pt idx="17">
                  <c:v>507.4</c:v>
                </c:pt>
                <c:pt idx="18">
                  <c:v>1167.4000000000001</c:v>
                </c:pt>
                <c:pt idx="19">
                  <c:v>791.6</c:v>
                </c:pt>
                <c:pt idx="20">
                  <c:v>1308.3</c:v>
                </c:pt>
                <c:pt idx="21">
                  <c:v>1335.8</c:v>
                </c:pt>
                <c:pt idx="22">
                  <c:v>1149.9000000000001</c:v>
                </c:pt>
                <c:pt idx="23">
                  <c:v>33.1</c:v>
                </c:pt>
                <c:pt idx="24">
                  <c:v>0.9</c:v>
                </c:pt>
                <c:pt idx="25">
                  <c:v>102.5</c:v>
                </c:pt>
                <c:pt idx="26">
                  <c:v>127.6</c:v>
                </c:pt>
                <c:pt idx="27">
                  <c:v>653.4</c:v>
                </c:pt>
                <c:pt idx="28">
                  <c:v>933.6</c:v>
                </c:pt>
                <c:pt idx="29">
                  <c:v>174.9</c:v>
                </c:pt>
                <c:pt idx="30">
                  <c:v>1978.5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3-4BF0-A575-85174D9D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八伏2023年2月!$C$4:$AD$4</c:f>
              <c:numCache>
                <c:formatCode>General</c:formatCode>
                <c:ptCount val="28"/>
                <c:pt idx="0">
                  <c:v>1555.9</c:v>
                </c:pt>
                <c:pt idx="1">
                  <c:v>1362.8</c:v>
                </c:pt>
                <c:pt idx="2">
                  <c:v>848</c:v>
                </c:pt>
                <c:pt idx="3">
                  <c:v>722.5</c:v>
                </c:pt>
                <c:pt idx="4">
                  <c:v>2366.5</c:v>
                </c:pt>
                <c:pt idx="5">
                  <c:v>2002.6</c:v>
                </c:pt>
                <c:pt idx="6">
                  <c:v>2031.5</c:v>
                </c:pt>
                <c:pt idx="7">
                  <c:v>635.70000000000005</c:v>
                </c:pt>
                <c:pt idx="8">
                  <c:v>2184.1</c:v>
                </c:pt>
                <c:pt idx="9">
                  <c:v>92</c:v>
                </c:pt>
                <c:pt idx="10">
                  <c:v>2056.9</c:v>
                </c:pt>
                <c:pt idx="11">
                  <c:v>2109.1</c:v>
                </c:pt>
                <c:pt idx="12">
                  <c:v>206.2</c:v>
                </c:pt>
                <c:pt idx="13">
                  <c:v>202.1</c:v>
                </c:pt>
                <c:pt idx="14">
                  <c:v>114.4</c:v>
                </c:pt>
                <c:pt idx="15">
                  <c:v>798.2</c:v>
                </c:pt>
                <c:pt idx="16">
                  <c:v>2075.6999999999998</c:v>
                </c:pt>
                <c:pt idx="17">
                  <c:v>553.6</c:v>
                </c:pt>
                <c:pt idx="18">
                  <c:v>82.1</c:v>
                </c:pt>
                <c:pt idx="19">
                  <c:v>483.2</c:v>
                </c:pt>
                <c:pt idx="20">
                  <c:v>406.4</c:v>
                </c:pt>
                <c:pt idx="21">
                  <c:v>2061.6</c:v>
                </c:pt>
                <c:pt idx="22">
                  <c:v>1562.3</c:v>
                </c:pt>
                <c:pt idx="23">
                  <c:v>928.6</c:v>
                </c:pt>
                <c:pt idx="24">
                  <c:v>1006.2</c:v>
                </c:pt>
                <c:pt idx="25">
                  <c:v>868.8</c:v>
                </c:pt>
                <c:pt idx="26">
                  <c:v>2800</c:v>
                </c:pt>
                <c:pt idx="27">
                  <c:v>2842.5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A-4A8A-95DD-6A51A438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八伏2023年3月!$D$1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八伏2023年3月!$C$4:$AG$4</c:f>
              <c:numCache>
                <c:formatCode>General</c:formatCode>
                <c:ptCount val="31"/>
                <c:pt idx="0">
                  <c:v>2064.8000000000002</c:v>
                </c:pt>
                <c:pt idx="1">
                  <c:v>734.5</c:v>
                </c:pt>
                <c:pt idx="2">
                  <c:v>1682.8</c:v>
                </c:pt>
                <c:pt idx="3">
                  <c:v>908.1</c:v>
                </c:pt>
                <c:pt idx="4">
                  <c:v>2620.5</c:v>
                </c:pt>
                <c:pt idx="5">
                  <c:v>2841</c:v>
                </c:pt>
                <c:pt idx="6">
                  <c:v>2686.7</c:v>
                </c:pt>
                <c:pt idx="7">
                  <c:v>2486.1999999999998</c:v>
                </c:pt>
                <c:pt idx="8">
                  <c:v>2294.6</c:v>
                </c:pt>
                <c:pt idx="9">
                  <c:v>1195.9000000000001</c:v>
                </c:pt>
                <c:pt idx="10">
                  <c:v>2639.6</c:v>
                </c:pt>
                <c:pt idx="11">
                  <c:v>2077.8000000000002</c:v>
                </c:pt>
                <c:pt idx="12">
                  <c:v>245.3</c:v>
                </c:pt>
                <c:pt idx="13">
                  <c:v>2829.7</c:v>
                </c:pt>
                <c:pt idx="14">
                  <c:v>2950.8</c:v>
                </c:pt>
                <c:pt idx="15">
                  <c:v>993.7</c:v>
                </c:pt>
                <c:pt idx="16">
                  <c:v>1234.9000000000001</c:v>
                </c:pt>
                <c:pt idx="17">
                  <c:v>506.7</c:v>
                </c:pt>
                <c:pt idx="18">
                  <c:v>3035.4</c:v>
                </c:pt>
                <c:pt idx="19">
                  <c:v>2875.2</c:v>
                </c:pt>
                <c:pt idx="20">
                  <c:v>1976.5</c:v>
                </c:pt>
                <c:pt idx="21">
                  <c:v>2917.5</c:v>
                </c:pt>
                <c:pt idx="22">
                  <c:v>685.5</c:v>
                </c:pt>
                <c:pt idx="23">
                  <c:v>423</c:v>
                </c:pt>
                <c:pt idx="24">
                  <c:v>1059.8</c:v>
                </c:pt>
                <c:pt idx="25">
                  <c:v>346.6</c:v>
                </c:pt>
                <c:pt idx="26">
                  <c:v>2165.4</c:v>
                </c:pt>
                <c:pt idx="27">
                  <c:v>2995.6</c:v>
                </c:pt>
                <c:pt idx="28">
                  <c:v>2784.9</c:v>
                </c:pt>
                <c:pt idx="29">
                  <c:v>2974</c:v>
                </c:pt>
                <c:pt idx="30">
                  <c:v>2865.6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B-4150-8E36-22DB08D9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八伏2023年4月!$D$1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八伏2023年4月!$C$4:$AF$4</c:f>
              <c:numCache>
                <c:formatCode>General</c:formatCode>
                <c:ptCount val="30"/>
                <c:pt idx="0">
                  <c:v>2691.4</c:v>
                </c:pt>
                <c:pt idx="1">
                  <c:v>3061.4</c:v>
                </c:pt>
                <c:pt idx="2">
                  <c:v>2607.8000000000002</c:v>
                </c:pt>
                <c:pt idx="3">
                  <c:v>2983</c:v>
                </c:pt>
                <c:pt idx="4">
                  <c:v>1018.2</c:v>
                </c:pt>
                <c:pt idx="5">
                  <c:v>440.5</c:v>
                </c:pt>
                <c:pt idx="6">
                  <c:v>280.10000000000002</c:v>
                </c:pt>
                <c:pt idx="7">
                  <c:v>1924.8</c:v>
                </c:pt>
                <c:pt idx="8">
                  <c:v>1260.8</c:v>
                </c:pt>
                <c:pt idx="9">
                  <c:v>3107.9</c:v>
                </c:pt>
                <c:pt idx="10">
                  <c:v>2848.8</c:v>
                </c:pt>
                <c:pt idx="11">
                  <c:v>1224</c:v>
                </c:pt>
                <c:pt idx="12">
                  <c:v>3027</c:v>
                </c:pt>
                <c:pt idx="13">
                  <c:v>2428.1</c:v>
                </c:pt>
                <c:pt idx="14">
                  <c:v>815.2</c:v>
                </c:pt>
                <c:pt idx="15">
                  <c:v>1616</c:v>
                </c:pt>
                <c:pt idx="16">
                  <c:v>1204</c:v>
                </c:pt>
                <c:pt idx="17">
                  <c:v>424.4</c:v>
                </c:pt>
                <c:pt idx="18">
                  <c:v>1199.5</c:v>
                </c:pt>
                <c:pt idx="19">
                  <c:v>2696.3</c:v>
                </c:pt>
                <c:pt idx="20">
                  <c:v>852.8</c:v>
                </c:pt>
                <c:pt idx="21">
                  <c:v>2987.4</c:v>
                </c:pt>
                <c:pt idx="22">
                  <c:v>2821.4</c:v>
                </c:pt>
                <c:pt idx="23">
                  <c:v>1930.1</c:v>
                </c:pt>
                <c:pt idx="24">
                  <c:v>1779.3</c:v>
                </c:pt>
                <c:pt idx="25">
                  <c:v>466.1</c:v>
                </c:pt>
                <c:pt idx="26">
                  <c:v>2782.9</c:v>
                </c:pt>
                <c:pt idx="27">
                  <c:v>2971.5</c:v>
                </c:pt>
                <c:pt idx="28">
                  <c:v>2532.4</c:v>
                </c:pt>
                <c:pt idx="29">
                  <c:v>1421.7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2-4C0F-ADE3-A8810BA3D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八伏2023年5月!$D$1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八伏2023年5月!$C$4:$AG$4</c:f>
              <c:numCache>
                <c:formatCode>General</c:formatCode>
                <c:ptCount val="31"/>
                <c:pt idx="0">
                  <c:v>2661.2</c:v>
                </c:pt>
                <c:pt idx="1">
                  <c:v>3069.1</c:v>
                </c:pt>
                <c:pt idx="2">
                  <c:v>2978.3</c:v>
                </c:pt>
                <c:pt idx="3">
                  <c:v>3085.7</c:v>
                </c:pt>
                <c:pt idx="4">
                  <c:v>1015.4</c:v>
                </c:pt>
                <c:pt idx="5">
                  <c:v>838</c:v>
                </c:pt>
                <c:pt idx="6">
                  <c:v>314.3</c:v>
                </c:pt>
                <c:pt idx="7">
                  <c:v>1346.3</c:v>
                </c:pt>
                <c:pt idx="8">
                  <c:v>3125.3</c:v>
                </c:pt>
                <c:pt idx="9">
                  <c:v>3135.9</c:v>
                </c:pt>
                <c:pt idx="10">
                  <c:v>3038</c:v>
                </c:pt>
                <c:pt idx="11">
                  <c:v>3171.2</c:v>
                </c:pt>
                <c:pt idx="12">
                  <c:v>2047.3</c:v>
                </c:pt>
                <c:pt idx="13">
                  <c:v>1562.7</c:v>
                </c:pt>
                <c:pt idx="14">
                  <c:v>2557.9</c:v>
                </c:pt>
                <c:pt idx="15">
                  <c:v>3091.9</c:v>
                </c:pt>
                <c:pt idx="16">
                  <c:v>3018.8</c:v>
                </c:pt>
                <c:pt idx="17">
                  <c:v>2934.2</c:v>
                </c:pt>
                <c:pt idx="18">
                  <c:v>550.1</c:v>
                </c:pt>
                <c:pt idx="19">
                  <c:v>1290.0999999999999</c:v>
                </c:pt>
                <c:pt idx="20">
                  <c:v>2946.3</c:v>
                </c:pt>
                <c:pt idx="21">
                  <c:v>1142.9000000000001</c:v>
                </c:pt>
                <c:pt idx="22">
                  <c:v>1927.7</c:v>
                </c:pt>
                <c:pt idx="23">
                  <c:v>2534.1999999999998</c:v>
                </c:pt>
                <c:pt idx="24">
                  <c:v>1995.7</c:v>
                </c:pt>
                <c:pt idx="25">
                  <c:v>966</c:v>
                </c:pt>
                <c:pt idx="26">
                  <c:v>2557.6</c:v>
                </c:pt>
                <c:pt idx="27">
                  <c:v>2177.9</c:v>
                </c:pt>
                <c:pt idx="28">
                  <c:v>351.4</c:v>
                </c:pt>
                <c:pt idx="29">
                  <c:v>2296.8000000000002</c:v>
                </c:pt>
                <c:pt idx="30">
                  <c:v>2531.8000000000002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4-432E-B083-941961959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八伏2023年6月!$D$1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八伏2023年6月!$C$4:$AF$4</c:f>
              <c:numCache>
                <c:formatCode>General</c:formatCode>
                <c:ptCount val="30"/>
                <c:pt idx="0">
                  <c:v>2597.1999999999998</c:v>
                </c:pt>
                <c:pt idx="1">
                  <c:v>277.39999999999998</c:v>
                </c:pt>
                <c:pt idx="2">
                  <c:v>2611.9</c:v>
                </c:pt>
                <c:pt idx="3">
                  <c:v>3173.2</c:v>
                </c:pt>
                <c:pt idx="4">
                  <c:v>2961.6</c:v>
                </c:pt>
                <c:pt idx="5">
                  <c:v>1881.6</c:v>
                </c:pt>
                <c:pt idx="6">
                  <c:v>2831.7</c:v>
                </c:pt>
                <c:pt idx="7">
                  <c:v>1137.0999999999999</c:v>
                </c:pt>
                <c:pt idx="8">
                  <c:v>1551.4</c:v>
                </c:pt>
                <c:pt idx="9">
                  <c:v>2435.3000000000002</c:v>
                </c:pt>
                <c:pt idx="10">
                  <c:v>867.7</c:v>
                </c:pt>
                <c:pt idx="11">
                  <c:v>728.5</c:v>
                </c:pt>
                <c:pt idx="12">
                  <c:v>2027.6</c:v>
                </c:pt>
                <c:pt idx="13">
                  <c:v>1103.5</c:v>
                </c:pt>
                <c:pt idx="14">
                  <c:v>1450.3</c:v>
                </c:pt>
                <c:pt idx="15">
                  <c:v>970.2</c:v>
                </c:pt>
                <c:pt idx="16">
                  <c:v>3088.4</c:v>
                </c:pt>
                <c:pt idx="17">
                  <c:v>2534.6</c:v>
                </c:pt>
                <c:pt idx="18">
                  <c:v>2239.3000000000002</c:v>
                </c:pt>
                <c:pt idx="19">
                  <c:v>2976.3</c:v>
                </c:pt>
                <c:pt idx="20">
                  <c:v>1861</c:v>
                </c:pt>
                <c:pt idx="21">
                  <c:v>711</c:v>
                </c:pt>
                <c:pt idx="22">
                  <c:v>2233.9</c:v>
                </c:pt>
                <c:pt idx="23">
                  <c:v>2419.3000000000002</c:v>
                </c:pt>
                <c:pt idx="24">
                  <c:v>2089.6999999999998</c:v>
                </c:pt>
                <c:pt idx="25">
                  <c:v>2746.5</c:v>
                </c:pt>
                <c:pt idx="26">
                  <c:v>1998.6</c:v>
                </c:pt>
                <c:pt idx="27">
                  <c:v>1934.3</c:v>
                </c:pt>
                <c:pt idx="28">
                  <c:v>2059.6999999999998</c:v>
                </c:pt>
                <c:pt idx="29">
                  <c:v>1054.5999999999999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1-43C6-ACC1-7FB33335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八伏2023年7月!$D$1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八伏2023年7月!$C$4:$AG$4</c:f>
              <c:numCache>
                <c:formatCode>General</c:formatCode>
                <c:ptCount val="31"/>
                <c:pt idx="0">
                  <c:v>476.6</c:v>
                </c:pt>
                <c:pt idx="1">
                  <c:v>2014.4</c:v>
                </c:pt>
                <c:pt idx="2">
                  <c:v>2304.3000000000002</c:v>
                </c:pt>
                <c:pt idx="3">
                  <c:v>2786.8</c:v>
                </c:pt>
                <c:pt idx="4">
                  <c:v>828.4</c:v>
                </c:pt>
                <c:pt idx="5">
                  <c:v>2486.5</c:v>
                </c:pt>
                <c:pt idx="6">
                  <c:v>2414.8000000000002</c:v>
                </c:pt>
                <c:pt idx="7">
                  <c:v>677.2</c:v>
                </c:pt>
                <c:pt idx="8">
                  <c:v>1373.8</c:v>
                </c:pt>
                <c:pt idx="9">
                  <c:v>1690.4</c:v>
                </c:pt>
                <c:pt idx="10">
                  <c:v>1723.8</c:v>
                </c:pt>
                <c:pt idx="11">
                  <c:v>1445.3</c:v>
                </c:pt>
                <c:pt idx="12">
                  <c:v>1871</c:v>
                </c:pt>
                <c:pt idx="13">
                  <c:v>936.6</c:v>
                </c:pt>
                <c:pt idx="14">
                  <c:v>2148.6</c:v>
                </c:pt>
                <c:pt idx="15">
                  <c:v>2691.5</c:v>
                </c:pt>
                <c:pt idx="16">
                  <c:v>2903.6</c:v>
                </c:pt>
                <c:pt idx="17">
                  <c:v>2538</c:v>
                </c:pt>
                <c:pt idx="18">
                  <c:v>1059.9000000000001</c:v>
                </c:pt>
                <c:pt idx="19">
                  <c:v>2418.1999999999998</c:v>
                </c:pt>
                <c:pt idx="20">
                  <c:v>2105</c:v>
                </c:pt>
                <c:pt idx="21">
                  <c:v>2605.8000000000002</c:v>
                </c:pt>
                <c:pt idx="22">
                  <c:v>2979.8</c:v>
                </c:pt>
                <c:pt idx="23">
                  <c:v>2971.2</c:v>
                </c:pt>
                <c:pt idx="24">
                  <c:v>2862.7</c:v>
                </c:pt>
                <c:pt idx="25">
                  <c:v>2852.9</c:v>
                </c:pt>
                <c:pt idx="26">
                  <c:v>2894.7</c:v>
                </c:pt>
                <c:pt idx="27">
                  <c:v>2992.9</c:v>
                </c:pt>
                <c:pt idx="28">
                  <c:v>2823.9</c:v>
                </c:pt>
                <c:pt idx="29">
                  <c:v>2961.3</c:v>
                </c:pt>
                <c:pt idx="30">
                  <c:v>2355.1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5-4AE2-BCDA-2C57BE88D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八伏2023年8月!$D$1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八伏2023年8月!$C$4:$AG$4</c:f>
              <c:strCache>
                <c:ptCount val="31"/>
                <c:pt idx="0">
                  <c:v>2660.3</c:v>
                </c:pt>
                <c:pt idx="1">
                  <c:v>2239.4</c:v>
                </c:pt>
                <c:pt idx="2">
                  <c:v>2815</c:v>
                </c:pt>
                <c:pt idx="3">
                  <c:v>2910.6</c:v>
                </c:pt>
                <c:pt idx="4">
                  <c:v>2920.5</c:v>
                </c:pt>
                <c:pt idx="5">
                  <c:v>2858.1</c:v>
                </c:pt>
                <c:pt idx="6">
                  <c:v>1906.8</c:v>
                </c:pt>
                <c:pt idx="7">
                  <c:v>2439.1</c:v>
                </c:pt>
                <c:pt idx="8">
                  <c:v>1522.2</c:v>
                </c:pt>
                <c:pt idx="9">
                  <c:v>2989.3</c:v>
                </c:pt>
                <c:pt idx="10">
                  <c:v>2959.2</c:v>
                </c:pt>
                <c:pt idx="11">
                  <c:v>2881.6</c:v>
                </c:pt>
                <c:pt idx="12">
                  <c:v>2767.4</c:v>
                </c:pt>
                <c:pt idx="13">
                  <c:v>1564.3</c:v>
                </c:pt>
                <c:pt idx="14">
                  <c:v>945</c:v>
                </c:pt>
                <c:pt idx="15">
                  <c:v>1150.7</c:v>
                </c:pt>
                <c:pt idx="16">
                  <c:v>1488.8</c:v>
                </c:pt>
                <c:pt idx="17">
                  <c:v>1872.3</c:v>
                </c:pt>
                <c:pt idx="18">
                  <c:v>2509.2</c:v>
                </c:pt>
                <c:pt idx="19">
                  <c:v>2629.1</c:v>
                </c:pt>
                <c:pt idx="20">
                  <c:v>2014.5</c:v>
                </c:pt>
                <c:pt idx="21">
                  <c:v>2140.3</c:v>
                </c:pt>
                <c:pt idx="22">
                  <c:v>2138.4</c:v>
                </c:pt>
                <c:pt idx="23">
                  <c:v>1738.3</c:v>
                </c:pt>
                <c:pt idx="24">
                  <c:v>2533</c:v>
                </c:pt>
                <c:pt idx="25">
                  <c:v>2620.2</c:v>
                </c:pt>
                <c:pt idx="26">
                  <c:v>2045.2</c:v>
                </c:pt>
                <c:pt idx="27">
                  <c:v>2610.8</c:v>
                </c:pt>
                <c:pt idx="28">
                  <c:v>2836.9</c:v>
                </c:pt>
                <c:pt idx="29">
                  <c:v>1754</c:v>
                </c:pt>
                <c:pt idx="30">
                  <c:v>2271.4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八伏2023年8月!$C$4:$AG$4</c:f>
              <c:numCache>
                <c:formatCode>General</c:formatCode>
                <c:ptCount val="31"/>
                <c:pt idx="0">
                  <c:v>2660.3</c:v>
                </c:pt>
                <c:pt idx="1">
                  <c:v>2239.4</c:v>
                </c:pt>
                <c:pt idx="2">
                  <c:v>2815</c:v>
                </c:pt>
                <c:pt idx="3">
                  <c:v>2910.6</c:v>
                </c:pt>
                <c:pt idx="4">
                  <c:v>2920.5</c:v>
                </c:pt>
                <c:pt idx="5">
                  <c:v>2858.1</c:v>
                </c:pt>
                <c:pt idx="6">
                  <c:v>1906.8</c:v>
                </c:pt>
                <c:pt idx="7">
                  <c:v>2439.1</c:v>
                </c:pt>
                <c:pt idx="8">
                  <c:v>1522.2</c:v>
                </c:pt>
                <c:pt idx="9">
                  <c:v>2989.3</c:v>
                </c:pt>
                <c:pt idx="10">
                  <c:v>2959.2</c:v>
                </c:pt>
                <c:pt idx="11">
                  <c:v>2881.6</c:v>
                </c:pt>
                <c:pt idx="12">
                  <c:v>2767.4</c:v>
                </c:pt>
                <c:pt idx="13">
                  <c:v>1564.3</c:v>
                </c:pt>
                <c:pt idx="14">
                  <c:v>945</c:v>
                </c:pt>
                <c:pt idx="15">
                  <c:v>1150.7</c:v>
                </c:pt>
                <c:pt idx="16">
                  <c:v>1488.8</c:v>
                </c:pt>
                <c:pt idx="17">
                  <c:v>1872.3</c:v>
                </c:pt>
                <c:pt idx="18">
                  <c:v>2509.1999999999998</c:v>
                </c:pt>
                <c:pt idx="19">
                  <c:v>2629.1</c:v>
                </c:pt>
                <c:pt idx="20">
                  <c:v>2014.5</c:v>
                </c:pt>
                <c:pt idx="21">
                  <c:v>2140.3000000000002</c:v>
                </c:pt>
                <c:pt idx="22">
                  <c:v>2138.4</c:v>
                </c:pt>
                <c:pt idx="23">
                  <c:v>1738.3</c:v>
                </c:pt>
                <c:pt idx="24">
                  <c:v>2533</c:v>
                </c:pt>
                <c:pt idx="25">
                  <c:v>2620.1999999999998</c:v>
                </c:pt>
                <c:pt idx="26">
                  <c:v>2045.2</c:v>
                </c:pt>
                <c:pt idx="27">
                  <c:v>2610.8000000000002</c:v>
                </c:pt>
                <c:pt idx="28">
                  <c:v>2836.9</c:v>
                </c:pt>
                <c:pt idx="29">
                  <c:v>1754</c:v>
                </c:pt>
                <c:pt idx="30">
                  <c:v>2271.4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9-4E5B-83D9-29A8EE16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八伏2023年9月!$D$1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八伏2023年9月!$C$4:$AG$4</c:f>
              <c:strCache>
                <c:ptCount val="31"/>
                <c:pt idx="0">
                  <c:v>1203.4</c:v>
                </c:pt>
                <c:pt idx="1">
                  <c:v>1575.9</c:v>
                </c:pt>
                <c:pt idx="2">
                  <c:v>2825.7</c:v>
                </c:pt>
                <c:pt idx="3">
                  <c:v>1746</c:v>
                </c:pt>
                <c:pt idx="4">
                  <c:v>1243</c:v>
                </c:pt>
                <c:pt idx="5">
                  <c:v>533.6</c:v>
                </c:pt>
                <c:pt idx="6">
                  <c:v>1617.7</c:v>
                </c:pt>
                <c:pt idx="7">
                  <c:v>1564.4</c:v>
                </c:pt>
                <c:pt idx="8">
                  <c:v>2284</c:v>
                </c:pt>
                <c:pt idx="9">
                  <c:v>2517.1</c:v>
                </c:pt>
                <c:pt idx="10">
                  <c:v>1858.8</c:v>
                </c:pt>
                <c:pt idx="11">
                  <c:v>1517.5</c:v>
                </c:pt>
                <c:pt idx="12">
                  <c:v>2296.6</c:v>
                </c:pt>
                <c:pt idx="13">
                  <c:v>1564.6</c:v>
                </c:pt>
                <c:pt idx="14">
                  <c:v>1196</c:v>
                </c:pt>
                <c:pt idx="15">
                  <c:v>2471.3</c:v>
                </c:pt>
                <c:pt idx="16">
                  <c:v>2547.1</c:v>
                </c:pt>
                <c:pt idx="17">
                  <c:v>1496.7</c:v>
                </c:pt>
                <c:pt idx="18">
                  <c:v>2477.1</c:v>
                </c:pt>
                <c:pt idx="19">
                  <c:v>1606.5</c:v>
                </c:pt>
                <c:pt idx="20">
                  <c:v>906.7</c:v>
                </c:pt>
                <c:pt idx="21">
                  <c:v>1313.5</c:v>
                </c:pt>
                <c:pt idx="22">
                  <c:v>1657</c:v>
                </c:pt>
                <c:pt idx="23">
                  <c:v>2243.7</c:v>
                </c:pt>
                <c:pt idx="24">
                  <c:v>1875.6</c:v>
                </c:pt>
                <c:pt idx="25">
                  <c:v>623.4</c:v>
                </c:pt>
                <c:pt idx="26">
                  <c:v>726.5</c:v>
                </c:pt>
                <c:pt idx="27">
                  <c:v>499.2</c:v>
                </c:pt>
                <c:pt idx="28">
                  <c:v>2186.5</c:v>
                </c:pt>
                <c:pt idx="29">
                  <c:v>1479.2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八伏2023年9月!$C$3:$AG$3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八伏2023年9月!$C$4:$AF$4</c:f>
              <c:numCache>
                <c:formatCode>General</c:formatCode>
                <c:ptCount val="30"/>
                <c:pt idx="0">
                  <c:v>1203.4000000000001</c:v>
                </c:pt>
                <c:pt idx="1">
                  <c:v>1575.9</c:v>
                </c:pt>
                <c:pt idx="2">
                  <c:v>2825.7</c:v>
                </c:pt>
                <c:pt idx="3">
                  <c:v>1746</c:v>
                </c:pt>
                <c:pt idx="4">
                  <c:v>1243</c:v>
                </c:pt>
                <c:pt idx="5">
                  <c:v>533.6</c:v>
                </c:pt>
                <c:pt idx="6">
                  <c:v>1617.7</c:v>
                </c:pt>
                <c:pt idx="7">
                  <c:v>1564.4</c:v>
                </c:pt>
                <c:pt idx="8">
                  <c:v>2284</c:v>
                </c:pt>
                <c:pt idx="9">
                  <c:v>2517.1</c:v>
                </c:pt>
                <c:pt idx="10">
                  <c:v>1858.8</c:v>
                </c:pt>
                <c:pt idx="11">
                  <c:v>1517.5</c:v>
                </c:pt>
                <c:pt idx="12">
                  <c:v>2296.6</c:v>
                </c:pt>
                <c:pt idx="13">
                  <c:v>1564.6</c:v>
                </c:pt>
                <c:pt idx="14">
                  <c:v>1196</c:v>
                </c:pt>
                <c:pt idx="15">
                  <c:v>2471.3000000000002</c:v>
                </c:pt>
                <c:pt idx="16">
                  <c:v>2547.1</c:v>
                </c:pt>
                <c:pt idx="17">
                  <c:v>1496.7</c:v>
                </c:pt>
                <c:pt idx="18">
                  <c:v>2477.1</c:v>
                </c:pt>
                <c:pt idx="19">
                  <c:v>1606.5</c:v>
                </c:pt>
                <c:pt idx="20">
                  <c:v>906.7</c:v>
                </c:pt>
                <c:pt idx="21">
                  <c:v>1313.5</c:v>
                </c:pt>
                <c:pt idx="22">
                  <c:v>1657</c:v>
                </c:pt>
                <c:pt idx="23">
                  <c:v>2243.6999999999998</c:v>
                </c:pt>
                <c:pt idx="24">
                  <c:v>1875.6</c:v>
                </c:pt>
                <c:pt idx="25">
                  <c:v>623.4</c:v>
                </c:pt>
                <c:pt idx="26">
                  <c:v>726.5</c:v>
                </c:pt>
                <c:pt idx="27">
                  <c:v>499.2</c:v>
                </c:pt>
                <c:pt idx="28">
                  <c:v>2186.5</c:v>
                </c:pt>
                <c:pt idx="29">
                  <c:v>1479.2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2-4BFF-B6A0-53735660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臼谷2018年12月!$B$5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臼谷2018年12月!$C$3:$AG$3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臼谷2018年12月!$C$5:$AG$5</c:f>
              <c:numCache>
                <c:formatCode>General</c:formatCode>
                <c:ptCount val="31"/>
                <c:pt idx="0">
                  <c:v>112</c:v>
                </c:pt>
                <c:pt idx="1">
                  <c:v>288</c:v>
                </c:pt>
                <c:pt idx="2">
                  <c:v>68</c:v>
                </c:pt>
                <c:pt idx="3">
                  <c:v>99</c:v>
                </c:pt>
                <c:pt idx="4">
                  <c:v>22</c:v>
                </c:pt>
                <c:pt idx="5">
                  <c:v>57</c:v>
                </c:pt>
                <c:pt idx="6">
                  <c:v>24</c:v>
                </c:pt>
                <c:pt idx="7">
                  <c:v>73</c:v>
                </c:pt>
                <c:pt idx="8">
                  <c:v>19</c:v>
                </c:pt>
                <c:pt idx="9">
                  <c:v>150</c:v>
                </c:pt>
                <c:pt idx="10">
                  <c:v>143</c:v>
                </c:pt>
                <c:pt idx="11">
                  <c:v>46</c:v>
                </c:pt>
                <c:pt idx="12">
                  <c:v>230</c:v>
                </c:pt>
                <c:pt idx="13">
                  <c:v>61</c:v>
                </c:pt>
                <c:pt idx="14">
                  <c:v>65</c:v>
                </c:pt>
                <c:pt idx="15">
                  <c:v>183</c:v>
                </c:pt>
                <c:pt idx="16">
                  <c:v>93</c:v>
                </c:pt>
                <c:pt idx="17">
                  <c:v>121</c:v>
                </c:pt>
                <c:pt idx="18">
                  <c:v>111</c:v>
                </c:pt>
                <c:pt idx="19">
                  <c:v>122</c:v>
                </c:pt>
                <c:pt idx="20">
                  <c:v>262</c:v>
                </c:pt>
                <c:pt idx="21">
                  <c:v>181</c:v>
                </c:pt>
                <c:pt idx="22">
                  <c:v>44</c:v>
                </c:pt>
                <c:pt idx="23">
                  <c:v>155</c:v>
                </c:pt>
                <c:pt idx="24">
                  <c:v>165</c:v>
                </c:pt>
                <c:pt idx="25">
                  <c:v>53</c:v>
                </c:pt>
                <c:pt idx="26">
                  <c:v>85</c:v>
                </c:pt>
                <c:pt idx="27">
                  <c:v>7</c:v>
                </c:pt>
                <c:pt idx="28">
                  <c:v>17</c:v>
                </c:pt>
                <c:pt idx="29">
                  <c:v>37</c:v>
                </c:pt>
                <c:pt idx="3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7-421C-A542-A3DAEFBFE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八伏2023年10月!$D$1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八伏2023年10月!$C$4:$AG$4</c:f>
              <c:strCache>
                <c:ptCount val="31"/>
                <c:pt idx="0">
                  <c:v>1382.5</c:v>
                </c:pt>
                <c:pt idx="1">
                  <c:v>2462.1</c:v>
                </c:pt>
                <c:pt idx="2">
                  <c:v>2228.8</c:v>
                </c:pt>
                <c:pt idx="3">
                  <c:v>1881.5</c:v>
                </c:pt>
                <c:pt idx="4">
                  <c:v>736.4</c:v>
                </c:pt>
                <c:pt idx="5">
                  <c:v>1598.7</c:v>
                </c:pt>
                <c:pt idx="6">
                  <c:v>2087.9</c:v>
                </c:pt>
                <c:pt idx="7">
                  <c:v>964.7</c:v>
                </c:pt>
                <c:pt idx="8">
                  <c:v>541.5</c:v>
                </c:pt>
                <c:pt idx="9">
                  <c:v>945.7</c:v>
                </c:pt>
                <c:pt idx="10">
                  <c:v>2556.8</c:v>
                </c:pt>
                <c:pt idx="11">
                  <c:v>2278.2</c:v>
                </c:pt>
                <c:pt idx="12">
                  <c:v>2421.3</c:v>
                </c:pt>
                <c:pt idx="13">
                  <c:v>2031.4</c:v>
                </c:pt>
                <c:pt idx="14">
                  <c:v>374</c:v>
                </c:pt>
                <c:pt idx="15">
                  <c:v>0</c:v>
                </c:pt>
                <c:pt idx="16">
                  <c:v>1911.7</c:v>
                </c:pt>
                <c:pt idx="17">
                  <c:v>2590.9</c:v>
                </c:pt>
                <c:pt idx="18">
                  <c:v>2369.5</c:v>
                </c:pt>
                <c:pt idx="19">
                  <c:v>603.1</c:v>
                </c:pt>
                <c:pt idx="20">
                  <c:v>392.1</c:v>
                </c:pt>
                <c:pt idx="21">
                  <c:v>2456</c:v>
                </c:pt>
                <c:pt idx="22">
                  <c:v>1819.7</c:v>
                </c:pt>
                <c:pt idx="23">
                  <c:v>2347.4</c:v>
                </c:pt>
                <c:pt idx="24">
                  <c:v>1296</c:v>
                </c:pt>
                <c:pt idx="25">
                  <c:v>2166.1</c:v>
                </c:pt>
                <c:pt idx="26">
                  <c:v>1739.1</c:v>
                </c:pt>
                <c:pt idx="27">
                  <c:v>402.4</c:v>
                </c:pt>
                <c:pt idx="28">
                  <c:v>1394.8</c:v>
                </c:pt>
                <c:pt idx="29">
                  <c:v>1503</c:v>
                </c:pt>
                <c:pt idx="30">
                  <c:v>2349.6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八伏2023年10月!$C$4:$AG$4</c:f>
              <c:numCache>
                <c:formatCode>General</c:formatCode>
                <c:ptCount val="31"/>
                <c:pt idx="0">
                  <c:v>1382.5</c:v>
                </c:pt>
                <c:pt idx="1">
                  <c:v>2462.1</c:v>
                </c:pt>
                <c:pt idx="2">
                  <c:v>2228.8000000000002</c:v>
                </c:pt>
                <c:pt idx="3">
                  <c:v>1881.5</c:v>
                </c:pt>
                <c:pt idx="4">
                  <c:v>736.4</c:v>
                </c:pt>
                <c:pt idx="5">
                  <c:v>1598.7</c:v>
                </c:pt>
                <c:pt idx="6">
                  <c:v>2087.9</c:v>
                </c:pt>
                <c:pt idx="7">
                  <c:v>964.7</c:v>
                </c:pt>
                <c:pt idx="8">
                  <c:v>541.5</c:v>
                </c:pt>
                <c:pt idx="9">
                  <c:v>945.7</c:v>
                </c:pt>
                <c:pt idx="10">
                  <c:v>2556.8000000000002</c:v>
                </c:pt>
                <c:pt idx="11">
                  <c:v>2278.1999999999998</c:v>
                </c:pt>
                <c:pt idx="12">
                  <c:v>2421.3000000000002</c:v>
                </c:pt>
                <c:pt idx="13">
                  <c:v>2031.4</c:v>
                </c:pt>
                <c:pt idx="14">
                  <c:v>374</c:v>
                </c:pt>
                <c:pt idx="15">
                  <c:v>0</c:v>
                </c:pt>
                <c:pt idx="16">
                  <c:v>1911.7</c:v>
                </c:pt>
                <c:pt idx="17">
                  <c:v>2590.9</c:v>
                </c:pt>
                <c:pt idx="18">
                  <c:v>2369.5</c:v>
                </c:pt>
                <c:pt idx="19">
                  <c:v>603.1</c:v>
                </c:pt>
                <c:pt idx="20">
                  <c:v>392.1</c:v>
                </c:pt>
                <c:pt idx="21">
                  <c:v>2456</c:v>
                </c:pt>
                <c:pt idx="22">
                  <c:v>1819.7</c:v>
                </c:pt>
                <c:pt idx="23">
                  <c:v>2347.4</c:v>
                </c:pt>
                <c:pt idx="24">
                  <c:v>1296</c:v>
                </c:pt>
                <c:pt idx="25">
                  <c:v>2166.1</c:v>
                </c:pt>
                <c:pt idx="26">
                  <c:v>1739.1</c:v>
                </c:pt>
                <c:pt idx="27">
                  <c:v>402.4</c:v>
                </c:pt>
                <c:pt idx="28">
                  <c:v>1394.8</c:v>
                </c:pt>
                <c:pt idx="29">
                  <c:v>1503</c:v>
                </c:pt>
                <c:pt idx="30">
                  <c:v>2349.6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E-4795-940E-5AC1A118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八伏2023年11月!$D$1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八伏2023年11月!$C$4:$AF$4</c:f>
              <c:strCache>
                <c:ptCount val="30"/>
                <c:pt idx="0">
                  <c:v>2375.1</c:v>
                </c:pt>
                <c:pt idx="1">
                  <c:v>1579.4</c:v>
                </c:pt>
                <c:pt idx="2">
                  <c:v>2337.7</c:v>
                </c:pt>
                <c:pt idx="3">
                  <c:v>1142.6</c:v>
                </c:pt>
                <c:pt idx="4">
                  <c:v>1777</c:v>
                </c:pt>
                <c:pt idx="5">
                  <c:v>635.4</c:v>
                </c:pt>
                <c:pt idx="6">
                  <c:v>733.4</c:v>
                </c:pt>
                <c:pt idx="7">
                  <c:v>2213.1</c:v>
                </c:pt>
                <c:pt idx="8">
                  <c:v>2266.5</c:v>
                </c:pt>
                <c:pt idx="9">
                  <c:v>209.3</c:v>
                </c:pt>
                <c:pt idx="10">
                  <c:v>920.7</c:v>
                </c:pt>
                <c:pt idx="11">
                  <c:v>352.8</c:v>
                </c:pt>
                <c:pt idx="12">
                  <c:v>553.3</c:v>
                </c:pt>
                <c:pt idx="13">
                  <c:v>747.7</c:v>
                </c:pt>
                <c:pt idx="14">
                  <c:v>823</c:v>
                </c:pt>
                <c:pt idx="15">
                  <c:v>1576.5</c:v>
                </c:pt>
                <c:pt idx="16">
                  <c:v>281.9</c:v>
                </c:pt>
                <c:pt idx="17">
                  <c:v>166.8</c:v>
                </c:pt>
                <c:pt idx="18">
                  <c:v>596.6</c:v>
                </c:pt>
                <c:pt idx="19">
                  <c:v>544.8</c:v>
                </c:pt>
                <c:pt idx="20">
                  <c:v>2260.2</c:v>
                </c:pt>
                <c:pt idx="21">
                  <c:v>2240.4</c:v>
                </c:pt>
                <c:pt idx="22">
                  <c:v>1629.1</c:v>
                </c:pt>
                <c:pt idx="23">
                  <c:v>183.8</c:v>
                </c:pt>
                <c:pt idx="24">
                  <c:v>693.3</c:v>
                </c:pt>
                <c:pt idx="25">
                  <c:v>1761.5</c:v>
                </c:pt>
                <c:pt idx="26">
                  <c:v>1578.1</c:v>
                </c:pt>
                <c:pt idx="27">
                  <c:v>215.8</c:v>
                </c:pt>
                <c:pt idx="28">
                  <c:v>193.8</c:v>
                </c:pt>
                <c:pt idx="29">
                  <c:v>663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八伏2023年11月!$C$3:$AF$3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八伏2023年11月!$C$4:$AF$4</c:f>
              <c:numCache>
                <c:formatCode>General</c:formatCode>
                <c:ptCount val="30"/>
                <c:pt idx="0">
                  <c:v>2375.1</c:v>
                </c:pt>
                <c:pt idx="1">
                  <c:v>1579.4</c:v>
                </c:pt>
                <c:pt idx="2">
                  <c:v>2337.6999999999998</c:v>
                </c:pt>
                <c:pt idx="3">
                  <c:v>1142.5999999999999</c:v>
                </c:pt>
                <c:pt idx="4">
                  <c:v>1777</c:v>
                </c:pt>
                <c:pt idx="5">
                  <c:v>635.4</c:v>
                </c:pt>
                <c:pt idx="6">
                  <c:v>733.4</c:v>
                </c:pt>
                <c:pt idx="7">
                  <c:v>2213.1</c:v>
                </c:pt>
                <c:pt idx="8">
                  <c:v>2266.5</c:v>
                </c:pt>
                <c:pt idx="9">
                  <c:v>209.3</c:v>
                </c:pt>
                <c:pt idx="10">
                  <c:v>920.7</c:v>
                </c:pt>
                <c:pt idx="11">
                  <c:v>352.8</c:v>
                </c:pt>
                <c:pt idx="12">
                  <c:v>553.29999999999995</c:v>
                </c:pt>
                <c:pt idx="13">
                  <c:v>747.7</c:v>
                </c:pt>
                <c:pt idx="14">
                  <c:v>823</c:v>
                </c:pt>
                <c:pt idx="15">
                  <c:v>1576.5</c:v>
                </c:pt>
                <c:pt idx="16">
                  <c:v>281.89999999999998</c:v>
                </c:pt>
                <c:pt idx="17">
                  <c:v>166.8</c:v>
                </c:pt>
                <c:pt idx="18">
                  <c:v>596.6</c:v>
                </c:pt>
                <c:pt idx="19">
                  <c:v>544.79999999999995</c:v>
                </c:pt>
                <c:pt idx="20">
                  <c:v>2260.1999999999998</c:v>
                </c:pt>
                <c:pt idx="21">
                  <c:v>2240.4</c:v>
                </c:pt>
                <c:pt idx="22">
                  <c:v>1629.1</c:v>
                </c:pt>
                <c:pt idx="23">
                  <c:v>183.8</c:v>
                </c:pt>
                <c:pt idx="24">
                  <c:v>693.3</c:v>
                </c:pt>
                <c:pt idx="25">
                  <c:v>1761.5</c:v>
                </c:pt>
                <c:pt idx="26">
                  <c:v>1578.1</c:v>
                </c:pt>
                <c:pt idx="27">
                  <c:v>215.8</c:v>
                </c:pt>
                <c:pt idx="28">
                  <c:v>193.8</c:v>
                </c:pt>
                <c:pt idx="29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F-4BE7-9680-130E508B6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八伏2023年12月!$D$1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八伏2023年12月!$B$4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八伏2023年12月!$C$3:$AG$3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八伏2023年12月!$C$4:$AG$4</c:f>
              <c:numCache>
                <c:formatCode>General</c:formatCode>
                <c:ptCount val="31"/>
                <c:pt idx="0">
                  <c:v>696.2</c:v>
                </c:pt>
                <c:pt idx="1">
                  <c:v>856.4</c:v>
                </c:pt>
                <c:pt idx="2">
                  <c:v>319.39999999999998</c:v>
                </c:pt>
                <c:pt idx="3">
                  <c:v>1834.5</c:v>
                </c:pt>
                <c:pt idx="4">
                  <c:v>551.1</c:v>
                </c:pt>
                <c:pt idx="5">
                  <c:v>1962.1</c:v>
                </c:pt>
                <c:pt idx="6">
                  <c:v>304.39999999999998</c:v>
                </c:pt>
                <c:pt idx="7">
                  <c:v>1833.1</c:v>
                </c:pt>
                <c:pt idx="8">
                  <c:v>1970.2</c:v>
                </c:pt>
                <c:pt idx="9">
                  <c:v>764.9</c:v>
                </c:pt>
                <c:pt idx="10">
                  <c:v>220.8</c:v>
                </c:pt>
                <c:pt idx="11">
                  <c:v>156.5</c:v>
                </c:pt>
                <c:pt idx="12">
                  <c:v>1565.1</c:v>
                </c:pt>
                <c:pt idx="13">
                  <c:v>1557.5</c:v>
                </c:pt>
                <c:pt idx="14">
                  <c:v>131.6</c:v>
                </c:pt>
                <c:pt idx="15">
                  <c:v>296.60000000000002</c:v>
                </c:pt>
                <c:pt idx="16">
                  <c:v>226.5</c:v>
                </c:pt>
                <c:pt idx="17">
                  <c:v>359.1</c:v>
                </c:pt>
                <c:pt idx="18">
                  <c:v>618.79999999999995</c:v>
                </c:pt>
                <c:pt idx="19">
                  <c:v>162.5</c:v>
                </c:pt>
                <c:pt idx="20">
                  <c:v>130.69999999999999</c:v>
                </c:pt>
                <c:pt idx="21">
                  <c:v>77.8</c:v>
                </c:pt>
                <c:pt idx="22">
                  <c:v>733.2</c:v>
                </c:pt>
                <c:pt idx="23">
                  <c:v>853.2</c:v>
                </c:pt>
                <c:pt idx="24">
                  <c:v>501.8</c:v>
                </c:pt>
                <c:pt idx="25">
                  <c:v>608.1</c:v>
                </c:pt>
                <c:pt idx="26">
                  <c:v>407.3</c:v>
                </c:pt>
                <c:pt idx="27">
                  <c:v>1935.4</c:v>
                </c:pt>
                <c:pt idx="28">
                  <c:v>852.4</c:v>
                </c:pt>
                <c:pt idx="29">
                  <c:v>1911</c:v>
                </c:pt>
                <c:pt idx="30">
                  <c:v>254.4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A-4F0C-84E0-8677C4C61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八伏2024年1月!$B$4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八伏2024年1月!$C$4:$AG$4</c:f>
              <c:numCache>
                <c:formatCode>General</c:formatCode>
                <c:ptCount val="31"/>
                <c:pt idx="0">
                  <c:v>1050.8</c:v>
                </c:pt>
                <c:pt idx="1">
                  <c:v>1840.8</c:v>
                </c:pt>
                <c:pt idx="2">
                  <c:v>291.3</c:v>
                </c:pt>
                <c:pt idx="3">
                  <c:v>1548.8</c:v>
                </c:pt>
                <c:pt idx="4">
                  <c:v>2037.1</c:v>
                </c:pt>
                <c:pt idx="5">
                  <c:v>308.2</c:v>
                </c:pt>
                <c:pt idx="6">
                  <c:v>321.7</c:v>
                </c:pt>
                <c:pt idx="7">
                  <c:v>512.70000000000005</c:v>
                </c:pt>
                <c:pt idx="8">
                  <c:v>1118.0999999999999</c:v>
                </c:pt>
                <c:pt idx="9">
                  <c:v>195.9</c:v>
                </c:pt>
                <c:pt idx="10">
                  <c:v>1737</c:v>
                </c:pt>
                <c:pt idx="11">
                  <c:v>199.6</c:v>
                </c:pt>
                <c:pt idx="12">
                  <c:v>75.900000000000006</c:v>
                </c:pt>
                <c:pt idx="13">
                  <c:v>1487.3</c:v>
                </c:pt>
                <c:pt idx="14">
                  <c:v>430.5</c:v>
                </c:pt>
                <c:pt idx="15">
                  <c:v>180.6</c:v>
                </c:pt>
                <c:pt idx="16">
                  <c:v>2033.4</c:v>
                </c:pt>
                <c:pt idx="17">
                  <c:v>96</c:v>
                </c:pt>
                <c:pt idx="18">
                  <c:v>205.3</c:v>
                </c:pt>
                <c:pt idx="19">
                  <c:v>194.6</c:v>
                </c:pt>
                <c:pt idx="20">
                  <c:v>308</c:v>
                </c:pt>
                <c:pt idx="21">
                  <c:v>614.1</c:v>
                </c:pt>
                <c:pt idx="22">
                  <c:v>95.8</c:v>
                </c:pt>
                <c:pt idx="23">
                  <c:v>91.8</c:v>
                </c:pt>
                <c:pt idx="24">
                  <c:v>480.4</c:v>
                </c:pt>
                <c:pt idx="25">
                  <c:v>364.3</c:v>
                </c:pt>
                <c:pt idx="26">
                  <c:v>853.7</c:v>
                </c:pt>
                <c:pt idx="27">
                  <c:v>535.70000000000005</c:v>
                </c:pt>
                <c:pt idx="28">
                  <c:v>1529.5</c:v>
                </c:pt>
                <c:pt idx="29">
                  <c:v>1555.5</c:v>
                </c:pt>
                <c:pt idx="30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6-45C3-98B9-C77F5D68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八伏2024年2月!$B$4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八伏2024年2月!$C$3:$AE$3</c:f>
              <c:numCache>
                <c:formatCode>0"日"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八伏2024年2月!$C$4:$AE$4</c:f>
              <c:numCache>
                <c:formatCode>General</c:formatCode>
                <c:ptCount val="29"/>
                <c:pt idx="0">
                  <c:v>178.2</c:v>
                </c:pt>
                <c:pt idx="1">
                  <c:v>448.8</c:v>
                </c:pt>
                <c:pt idx="2">
                  <c:v>2173.8000000000002</c:v>
                </c:pt>
                <c:pt idx="3">
                  <c:v>1055.5999999999999</c:v>
                </c:pt>
                <c:pt idx="4">
                  <c:v>72</c:v>
                </c:pt>
                <c:pt idx="5">
                  <c:v>1006.5</c:v>
                </c:pt>
                <c:pt idx="6">
                  <c:v>1011.3</c:v>
                </c:pt>
                <c:pt idx="7">
                  <c:v>505.2</c:v>
                </c:pt>
                <c:pt idx="8">
                  <c:v>1893.4</c:v>
                </c:pt>
                <c:pt idx="9">
                  <c:v>910.7</c:v>
                </c:pt>
                <c:pt idx="10">
                  <c:v>1636.8</c:v>
                </c:pt>
                <c:pt idx="11">
                  <c:v>1474.2</c:v>
                </c:pt>
                <c:pt idx="12">
                  <c:v>2646.4</c:v>
                </c:pt>
                <c:pt idx="13">
                  <c:v>1391.7</c:v>
                </c:pt>
                <c:pt idx="14">
                  <c:v>1398.3</c:v>
                </c:pt>
                <c:pt idx="15">
                  <c:v>967</c:v>
                </c:pt>
                <c:pt idx="16">
                  <c:v>2190.8000000000002</c:v>
                </c:pt>
                <c:pt idx="17">
                  <c:v>2184.9</c:v>
                </c:pt>
                <c:pt idx="18">
                  <c:v>495.7</c:v>
                </c:pt>
                <c:pt idx="19">
                  <c:v>212.2</c:v>
                </c:pt>
                <c:pt idx="20">
                  <c:v>105.7</c:v>
                </c:pt>
                <c:pt idx="21">
                  <c:v>422.4</c:v>
                </c:pt>
                <c:pt idx="22">
                  <c:v>319.89999999999998</c:v>
                </c:pt>
                <c:pt idx="23">
                  <c:v>1303.0999999999999</c:v>
                </c:pt>
                <c:pt idx="24">
                  <c:v>403</c:v>
                </c:pt>
                <c:pt idx="25">
                  <c:v>1026.7</c:v>
                </c:pt>
                <c:pt idx="26">
                  <c:v>1277.4000000000001</c:v>
                </c:pt>
                <c:pt idx="27">
                  <c:v>1527.3</c:v>
                </c:pt>
                <c:pt idx="28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F-4B03-BF2B-52FC4C356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八伏2024年3月!$D$1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八伏2024年3月!$B$4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八伏2024年3月!$C$4:$AG$4</c:f>
              <c:numCache>
                <c:formatCode>General</c:formatCode>
                <c:ptCount val="31"/>
                <c:pt idx="0">
                  <c:v>887.7</c:v>
                </c:pt>
                <c:pt idx="1">
                  <c:v>757.3</c:v>
                </c:pt>
                <c:pt idx="2">
                  <c:v>1402.8</c:v>
                </c:pt>
                <c:pt idx="3">
                  <c:v>1564.1</c:v>
                </c:pt>
                <c:pt idx="4">
                  <c:v>577.5</c:v>
                </c:pt>
                <c:pt idx="5">
                  <c:v>189.7</c:v>
                </c:pt>
                <c:pt idx="6">
                  <c:v>920.3</c:v>
                </c:pt>
                <c:pt idx="7">
                  <c:v>1287.5</c:v>
                </c:pt>
                <c:pt idx="8">
                  <c:v>1154.5</c:v>
                </c:pt>
                <c:pt idx="9">
                  <c:v>1243.5</c:v>
                </c:pt>
                <c:pt idx="10">
                  <c:v>2626.7</c:v>
                </c:pt>
                <c:pt idx="11">
                  <c:v>151.6</c:v>
                </c:pt>
                <c:pt idx="12">
                  <c:v>854.6</c:v>
                </c:pt>
                <c:pt idx="13">
                  <c:v>2018.2</c:v>
                </c:pt>
                <c:pt idx="14">
                  <c:v>2777.4</c:v>
                </c:pt>
                <c:pt idx="15">
                  <c:v>2535.6</c:v>
                </c:pt>
                <c:pt idx="16">
                  <c:v>339.2</c:v>
                </c:pt>
                <c:pt idx="17">
                  <c:v>1565.1</c:v>
                </c:pt>
                <c:pt idx="18">
                  <c:v>1641</c:v>
                </c:pt>
                <c:pt idx="19">
                  <c:v>718</c:v>
                </c:pt>
                <c:pt idx="20">
                  <c:v>1208.4000000000001</c:v>
                </c:pt>
                <c:pt idx="21">
                  <c:v>1670.1</c:v>
                </c:pt>
                <c:pt idx="22">
                  <c:v>539.4</c:v>
                </c:pt>
                <c:pt idx="23">
                  <c:v>2474.5</c:v>
                </c:pt>
                <c:pt idx="24">
                  <c:v>471.4</c:v>
                </c:pt>
                <c:pt idx="25">
                  <c:v>194.5</c:v>
                </c:pt>
                <c:pt idx="26">
                  <c:v>2151</c:v>
                </c:pt>
                <c:pt idx="27">
                  <c:v>1708.3</c:v>
                </c:pt>
                <c:pt idx="28">
                  <c:v>1110.7</c:v>
                </c:pt>
                <c:pt idx="29">
                  <c:v>2644.1</c:v>
                </c:pt>
                <c:pt idx="30">
                  <c:v>1856.6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F92-8D21-CD4089D57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八伏2024年4月!$D$1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八伏2024年4月!$B$4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八伏2024年4月!$C$4:$AF$4</c:f>
              <c:numCache>
                <c:formatCode>General</c:formatCode>
                <c:ptCount val="30"/>
                <c:pt idx="0">
                  <c:v>2504.4</c:v>
                </c:pt>
                <c:pt idx="1">
                  <c:v>1911.1</c:v>
                </c:pt>
                <c:pt idx="2">
                  <c:v>607.79999999999995</c:v>
                </c:pt>
                <c:pt idx="3">
                  <c:v>1804.5</c:v>
                </c:pt>
                <c:pt idx="4">
                  <c:v>2569.6999999999998</c:v>
                </c:pt>
                <c:pt idx="5">
                  <c:v>2629.2</c:v>
                </c:pt>
                <c:pt idx="6">
                  <c:v>2096.6</c:v>
                </c:pt>
                <c:pt idx="7">
                  <c:v>2178.6</c:v>
                </c:pt>
                <c:pt idx="8">
                  <c:v>307.5</c:v>
                </c:pt>
                <c:pt idx="9">
                  <c:v>3114.3</c:v>
                </c:pt>
                <c:pt idx="10">
                  <c:v>2487.5</c:v>
                </c:pt>
                <c:pt idx="11">
                  <c:v>2927.1</c:v>
                </c:pt>
                <c:pt idx="12">
                  <c:v>2974.2</c:v>
                </c:pt>
                <c:pt idx="13">
                  <c:v>369.2</c:v>
                </c:pt>
                <c:pt idx="14">
                  <c:v>2633.6</c:v>
                </c:pt>
                <c:pt idx="15">
                  <c:v>1350.1</c:v>
                </c:pt>
                <c:pt idx="16">
                  <c:v>2562.3000000000002</c:v>
                </c:pt>
                <c:pt idx="17">
                  <c:v>2081.1</c:v>
                </c:pt>
                <c:pt idx="18">
                  <c:v>2759</c:v>
                </c:pt>
                <c:pt idx="19">
                  <c:v>2494.1</c:v>
                </c:pt>
                <c:pt idx="20">
                  <c:v>1046.7</c:v>
                </c:pt>
                <c:pt idx="21">
                  <c:v>1372.7</c:v>
                </c:pt>
                <c:pt idx="22">
                  <c:v>973.8</c:v>
                </c:pt>
                <c:pt idx="23">
                  <c:v>592.79999999999995</c:v>
                </c:pt>
                <c:pt idx="24">
                  <c:v>2461.6999999999998</c:v>
                </c:pt>
                <c:pt idx="25">
                  <c:v>2825.9</c:v>
                </c:pt>
                <c:pt idx="26">
                  <c:v>1996</c:v>
                </c:pt>
                <c:pt idx="27">
                  <c:v>2991.3</c:v>
                </c:pt>
                <c:pt idx="28">
                  <c:v>2265.5</c:v>
                </c:pt>
                <c:pt idx="29">
                  <c:v>933.7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4-4D65-B6CD-C871AF25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八伏2024年5月!$D$1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八伏2024年5月!$B$4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八伏2024年5月!$C$4:$AG$4</c:f>
              <c:numCache>
                <c:formatCode>General</c:formatCode>
                <c:ptCount val="31"/>
                <c:pt idx="0">
                  <c:v>391.8</c:v>
                </c:pt>
                <c:pt idx="1">
                  <c:v>2582.5</c:v>
                </c:pt>
                <c:pt idx="2">
                  <c:v>3129.7</c:v>
                </c:pt>
                <c:pt idx="3">
                  <c:v>778.9</c:v>
                </c:pt>
                <c:pt idx="4">
                  <c:v>1689.9</c:v>
                </c:pt>
                <c:pt idx="5">
                  <c:v>1123.3</c:v>
                </c:pt>
                <c:pt idx="6">
                  <c:v>1483.5</c:v>
                </c:pt>
                <c:pt idx="7">
                  <c:v>899.7</c:v>
                </c:pt>
                <c:pt idx="8">
                  <c:v>1924.3</c:v>
                </c:pt>
                <c:pt idx="9">
                  <c:v>3131.2</c:v>
                </c:pt>
                <c:pt idx="10">
                  <c:v>3130</c:v>
                </c:pt>
                <c:pt idx="11">
                  <c:v>1040.0999999999999</c:v>
                </c:pt>
                <c:pt idx="12">
                  <c:v>545.79999999999995</c:v>
                </c:pt>
                <c:pt idx="13">
                  <c:v>3200.7</c:v>
                </c:pt>
                <c:pt idx="14">
                  <c:v>2417.1</c:v>
                </c:pt>
                <c:pt idx="15">
                  <c:v>1165.4000000000001</c:v>
                </c:pt>
                <c:pt idx="16">
                  <c:v>2805.7</c:v>
                </c:pt>
                <c:pt idx="17">
                  <c:v>3198.2</c:v>
                </c:pt>
                <c:pt idx="18">
                  <c:v>1597.7</c:v>
                </c:pt>
                <c:pt idx="19">
                  <c:v>1290.0999999999999</c:v>
                </c:pt>
                <c:pt idx="20">
                  <c:v>566.5</c:v>
                </c:pt>
                <c:pt idx="21">
                  <c:v>3125.4</c:v>
                </c:pt>
                <c:pt idx="22">
                  <c:v>2271.1999999999998</c:v>
                </c:pt>
                <c:pt idx="23">
                  <c:v>1847</c:v>
                </c:pt>
                <c:pt idx="24">
                  <c:v>2530.5</c:v>
                </c:pt>
                <c:pt idx="25">
                  <c:v>2870</c:v>
                </c:pt>
                <c:pt idx="26">
                  <c:v>1566.2</c:v>
                </c:pt>
                <c:pt idx="27">
                  <c:v>269.10000000000002</c:v>
                </c:pt>
                <c:pt idx="28">
                  <c:v>2124.4</c:v>
                </c:pt>
                <c:pt idx="29">
                  <c:v>2564.4</c:v>
                </c:pt>
                <c:pt idx="30">
                  <c:v>1079.2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A-4143-A028-CE8DA517F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八伏2024年6月!$D$1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八伏2024年6月!$B$4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八伏2024年6月!$C$4:$AF$4</c:f>
              <c:numCache>
                <c:formatCode>General</c:formatCode>
                <c:ptCount val="30"/>
                <c:pt idx="0">
                  <c:v>2775.3</c:v>
                </c:pt>
                <c:pt idx="1">
                  <c:v>1675.2</c:v>
                </c:pt>
                <c:pt idx="2">
                  <c:v>2401.1999999999998</c:v>
                </c:pt>
                <c:pt idx="3">
                  <c:v>1554.2</c:v>
                </c:pt>
                <c:pt idx="4">
                  <c:v>2228.8000000000002</c:v>
                </c:pt>
                <c:pt idx="5">
                  <c:v>2204.9</c:v>
                </c:pt>
                <c:pt idx="6">
                  <c:v>2757.2</c:v>
                </c:pt>
                <c:pt idx="7">
                  <c:v>2927.5</c:v>
                </c:pt>
                <c:pt idx="8">
                  <c:v>1346</c:v>
                </c:pt>
                <c:pt idx="9">
                  <c:v>2270.3000000000002</c:v>
                </c:pt>
                <c:pt idx="10">
                  <c:v>3008.2</c:v>
                </c:pt>
                <c:pt idx="11">
                  <c:v>2859.8</c:v>
                </c:pt>
                <c:pt idx="12">
                  <c:v>2864.2</c:v>
                </c:pt>
                <c:pt idx="13">
                  <c:v>3009.6</c:v>
                </c:pt>
                <c:pt idx="14">
                  <c:v>2701.2</c:v>
                </c:pt>
                <c:pt idx="15">
                  <c:v>2092.6</c:v>
                </c:pt>
                <c:pt idx="16">
                  <c:v>2354</c:v>
                </c:pt>
                <c:pt idx="17">
                  <c:v>1471.9</c:v>
                </c:pt>
                <c:pt idx="18">
                  <c:v>3098.5</c:v>
                </c:pt>
                <c:pt idx="19">
                  <c:v>2889.2</c:v>
                </c:pt>
                <c:pt idx="20">
                  <c:v>1764.4</c:v>
                </c:pt>
                <c:pt idx="21">
                  <c:v>1665.7</c:v>
                </c:pt>
                <c:pt idx="22">
                  <c:v>255</c:v>
                </c:pt>
                <c:pt idx="23">
                  <c:v>1673.1</c:v>
                </c:pt>
                <c:pt idx="24">
                  <c:v>913</c:v>
                </c:pt>
                <c:pt idx="25">
                  <c:v>2350.6</c:v>
                </c:pt>
                <c:pt idx="26">
                  <c:v>2496.5</c:v>
                </c:pt>
                <c:pt idx="27">
                  <c:v>836.9</c:v>
                </c:pt>
                <c:pt idx="28">
                  <c:v>2778</c:v>
                </c:pt>
                <c:pt idx="29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D-40DF-90A0-84CFE7B1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八伏2024年7月!$D$1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八伏2024年7月!$B$4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八伏2024年7月!$C$4:$AG$4</c:f>
              <c:numCache>
                <c:formatCode>General</c:formatCode>
                <c:ptCount val="31"/>
                <c:pt idx="0">
                  <c:v>895.6</c:v>
                </c:pt>
                <c:pt idx="1">
                  <c:v>1381</c:v>
                </c:pt>
                <c:pt idx="2">
                  <c:v>2077</c:v>
                </c:pt>
                <c:pt idx="3">
                  <c:v>1831.6</c:v>
                </c:pt>
                <c:pt idx="4">
                  <c:v>2752</c:v>
                </c:pt>
                <c:pt idx="5">
                  <c:v>1223.4000000000001</c:v>
                </c:pt>
                <c:pt idx="6">
                  <c:v>2816.1</c:v>
                </c:pt>
                <c:pt idx="7">
                  <c:v>603.29999999999995</c:v>
                </c:pt>
                <c:pt idx="8">
                  <c:v>959.3</c:v>
                </c:pt>
                <c:pt idx="9">
                  <c:v>631.4</c:v>
                </c:pt>
                <c:pt idx="10">
                  <c:v>1395.1</c:v>
                </c:pt>
                <c:pt idx="11">
                  <c:v>1409.2</c:v>
                </c:pt>
                <c:pt idx="12">
                  <c:v>2183.6</c:v>
                </c:pt>
                <c:pt idx="13">
                  <c:v>682.9</c:v>
                </c:pt>
                <c:pt idx="14">
                  <c:v>1814.9</c:v>
                </c:pt>
                <c:pt idx="15">
                  <c:v>2204.6</c:v>
                </c:pt>
                <c:pt idx="16">
                  <c:v>1257.2</c:v>
                </c:pt>
                <c:pt idx="17">
                  <c:v>2567.4</c:v>
                </c:pt>
                <c:pt idx="18">
                  <c:v>1997.8</c:v>
                </c:pt>
                <c:pt idx="19">
                  <c:v>1096.5999999999999</c:v>
                </c:pt>
                <c:pt idx="20">
                  <c:v>2649.2</c:v>
                </c:pt>
                <c:pt idx="21">
                  <c:v>2213</c:v>
                </c:pt>
                <c:pt idx="22">
                  <c:v>2676.2</c:v>
                </c:pt>
                <c:pt idx="23">
                  <c:v>1063.9000000000001</c:v>
                </c:pt>
                <c:pt idx="24">
                  <c:v>2239.3000000000002</c:v>
                </c:pt>
                <c:pt idx="25">
                  <c:v>2147.4</c:v>
                </c:pt>
                <c:pt idx="26">
                  <c:v>2803</c:v>
                </c:pt>
                <c:pt idx="27">
                  <c:v>1888.9</c:v>
                </c:pt>
                <c:pt idx="28">
                  <c:v>1769.5</c:v>
                </c:pt>
                <c:pt idx="29">
                  <c:v>375.6</c:v>
                </c:pt>
                <c:pt idx="30">
                  <c:v>2274.1999999999998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4-4669-A005-D0A0DBF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清水2019年1月!$C$3:$AG$3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清水2019年1月!$C$5:$AG$5</c:f>
              <c:numCache>
                <c:formatCode>General</c:formatCode>
                <c:ptCount val="31"/>
                <c:pt idx="0">
                  <c:v>190</c:v>
                </c:pt>
                <c:pt idx="1">
                  <c:v>136</c:v>
                </c:pt>
                <c:pt idx="2">
                  <c:v>105</c:v>
                </c:pt>
                <c:pt idx="3">
                  <c:v>309</c:v>
                </c:pt>
                <c:pt idx="4">
                  <c:v>88</c:v>
                </c:pt>
                <c:pt idx="5">
                  <c:v>97</c:v>
                </c:pt>
                <c:pt idx="6">
                  <c:v>190</c:v>
                </c:pt>
                <c:pt idx="7">
                  <c:v>119</c:v>
                </c:pt>
                <c:pt idx="8">
                  <c:v>71</c:v>
                </c:pt>
                <c:pt idx="9">
                  <c:v>102</c:v>
                </c:pt>
                <c:pt idx="10">
                  <c:v>209</c:v>
                </c:pt>
                <c:pt idx="11">
                  <c:v>157</c:v>
                </c:pt>
                <c:pt idx="12">
                  <c:v>210</c:v>
                </c:pt>
                <c:pt idx="13">
                  <c:v>271</c:v>
                </c:pt>
                <c:pt idx="14">
                  <c:v>150</c:v>
                </c:pt>
                <c:pt idx="15">
                  <c:v>70</c:v>
                </c:pt>
                <c:pt idx="16">
                  <c:v>127</c:v>
                </c:pt>
                <c:pt idx="17">
                  <c:v>150</c:v>
                </c:pt>
                <c:pt idx="18">
                  <c:v>235</c:v>
                </c:pt>
                <c:pt idx="19">
                  <c:v>29</c:v>
                </c:pt>
                <c:pt idx="20">
                  <c:v>37</c:v>
                </c:pt>
                <c:pt idx="21">
                  <c:v>174</c:v>
                </c:pt>
                <c:pt idx="22">
                  <c:v>168</c:v>
                </c:pt>
                <c:pt idx="23">
                  <c:v>98</c:v>
                </c:pt>
                <c:pt idx="24">
                  <c:v>261</c:v>
                </c:pt>
                <c:pt idx="25">
                  <c:v>50</c:v>
                </c:pt>
                <c:pt idx="26">
                  <c:v>61</c:v>
                </c:pt>
                <c:pt idx="27">
                  <c:v>91</c:v>
                </c:pt>
                <c:pt idx="28">
                  <c:v>90</c:v>
                </c:pt>
                <c:pt idx="29">
                  <c:v>353</c:v>
                </c:pt>
                <c:pt idx="3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4-49FD-A07E-74408C4F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八伏2024年8月!$D$1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八伏2024年8月!$B$4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八伏2024年8月!$C$4:$AG$4</c:f>
              <c:numCache>
                <c:formatCode>General</c:formatCode>
                <c:ptCount val="31"/>
                <c:pt idx="0">
                  <c:v>2940.1</c:v>
                </c:pt>
                <c:pt idx="1">
                  <c:v>2917.7</c:v>
                </c:pt>
                <c:pt idx="2">
                  <c:v>2856.9</c:v>
                </c:pt>
                <c:pt idx="3">
                  <c:v>2609.5</c:v>
                </c:pt>
                <c:pt idx="4">
                  <c:v>1843.9</c:v>
                </c:pt>
                <c:pt idx="5">
                  <c:v>1580.5</c:v>
                </c:pt>
                <c:pt idx="6">
                  <c:v>1609.6</c:v>
                </c:pt>
                <c:pt idx="7">
                  <c:v>1983</c:v>
                </c:pt>
                <c:pt idx="8">
                  <c:v>2528.6</c:v>
                </c:pt>
                <c:pt idx="9">
                  <c:v>2407.6</c:v>
                </c:pt>
                <c:pt idx="10">
                  <c:v>2072.5</c:v>
                </c:pt>
                <c:pt idx="11">
                  <c:v>1580.9</c:v>
                </c:pt>
                <c:pt idx="12">
                  <c:v>1927.7</c:v>
                </c:pt>
                <c:pt idx="13">
                  <c:v>2228.5</c:v>
                </c:pt>
                <c:pt idx="14">
                  <c:v>2346.4</c:v>
                </c:pt>
                <c:pt idx="15">
                  <c:v>907.4</c:v>
                </c:pt>
                <c:pt idx="16">
                  <c:v>1237.0999999999999</c:v>
                </c:pt>
                <c:pt idx="17">
                  <c:v>1823.5</c:v>
                </c:pt>
                <c:pt idx="18">
                  <c:v>1993.6</c:v>
                </c:pt>
                <c:pt idx="19">
                  <c:v>1662</c:v>
                </c:pt>
                <c:pt idx="20">
                  <c:v>2201.1</c:v>
                </c:pt>
                <c:pt idx="21">
                  <c:v>2089</c:v>
                </c:pt>
                <c:pt idx="22">
                  <c:v>2826.4</c:v>
                </c:pt>
                <c:pt idx="23">
                  <c:v>2529.1999999999998</c:v>
                </c:pt>
                <c:pt idx="24">
                  <c:v>1096</c:v>
                </c:pt>
                <c:pt idx="25">
                  <c:v>2083.1</c:v>
                </c:pt>
                <c:pt idx="26">
                  <c:v>2053.9</c:v>
                </c:pt>
                <c:pt idx="27">
                  <c:v>2308.6999999999998</c:v>
                </c:pt>
                <c:pt idx="28">
                  <c:v>474.1</c:v>
                </c:pt>
                <c:pt idx="29">
                  <c:v>2326.6999999999998</c:v>
                </c:pt>
                <c:pt idx="30">
                  <c:v>443.3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F-42EC-A45E-77CA30C5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八伏2024年9月!$D$1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八伏2024年9月!$B$4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八伏2024年9月!$C$4:$AF$4</c:f>
              <c:numCache>
                <c:formatCode>General</c:formatCode>
                <c:ptCount val="30"/>
                <c:pt idx="0">
                  <c:v>1579.5</c:v>
                </c:pt>
                <c:pt idx="1">
                  <c:v>600.4</c:v>
                </c:pt>
                <c:pt idx="2">
                  <c:v>1236.7</c:v>
                </c:pt>
                <c:pt idx="3">
                  <c:v>2485.8000000000002</c:v>
                </c:pt>
                <c:pt idx="4">
                  <c:v>2769.3</c:v>
                </c:pt>
                <c:pt idx="5">
                  <c:v>2785.9</c:v>
                </c:pt>
                <c:pt idx="6">
                  <c:v>2295.5</c:v>
                </c:pt>
                <c:pt idx="7">
                  <c:v>1333.5</c:v>
                </c:pt>
                <c:pt idx="8">
                  <c:v>2336</c:v>
                </c:pt>
                <c:pt idx="9">
                  <c:v>2707.9</c:v>
                </c:pt>
                <c:pt idx="10">
                  <c:v>2210.9</c:v>
                </c:pt>
                <c:pt idx="11">
                  <c:v>1968</c:v>
                </c:pt>
                <c:pt idx="12">
                  <c:v>2343.5</c:v>
                </c:pt>
                <c:pt idx="13">
                  <c:v>2603</c:v>
                </c:pt>
                <c:pt idx="14">
                  <c:v>1052.3</c:v>
                </c:pt>
                <c:pt idx="15">
                  <c:v>1747.3</c:v>
                </c:pt>
                <c:pt idx="16">
                  <c:v>1750.8</c:v>
                </c:pt>
                <c:pt idx="17">
                  <c:v>1417.1</c:v>
                </c:pt>
                <c:pt idx="18">
                  <c:v>817.4</c:v>
                </c:pt>
                <c:pt idx="19">
                  <c:v>2420.1999999999998</c:v>
                </c:pt>
                <c:pt idx="20">
                  <c:v>400.6</c:v>
                </c:pt>
                <c:pt idx="21">
                  <c:v>613.9</c:v>
                </c:pt>
                <c:pt idx="22">
                  <c:v>1739.7</c:v>
                </c:pt>
                <c:pt idx="23">
                  <c:v>2426.8000000000002</c:v>
                </c:pt>
                <c:pt idx="24">
                  <c:v>2337.9</c:v>
                </c:pt>
                <c:pt idx="25">
                  <c:v>1913.2</c:v>
                </c:pt>
                <c:pt idx="26">
                  <c:v>1430.9</c:v>
                </c:pt>
                <c:pt idx="27">
                  <c:v>647.6</c:v>
                </c:pt>
                <c:pt idx="28">
                  <c:v>1249.5999999999999</c:v>
                </c:pt>
                <c:pt idx="29">
                  <c:v>1360.8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A-4026-9E02-9BA5FD61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八伏2024年10月!$D$1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八伏2024年10月!$B$4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八伏2024年10月!$C$4:$AG$4</c:f>
              <c:numCache>
                <c:formatCode>General</c:formatCode>
                <c:ptCount val="31"/>
                <c:pt idx="0">
                  <c:v>2648.9</c:v>
                </c:pt>
                <c:pt idx="1">
                  <c:v>1413.1</c:v>
                </c:pt>
                <c:pt idx="2">
                  <c:v>159.19999999999999</c:v>
                </c:pt>
                <c:pt idx="3">
                  <c:v>283.89999999999998</c:v>
                </c:pt>
                <c:pt idx="4">
                  <c:v>794.4</c:v>
                </c:pt>
                <c:pt idx="5">
                  <c:v>938.2</c:v>
                </c:pt>
                <c:pt idx="6">
                  <c:v>492.1</c:v>
                </c:pt>
                <c:pt idx="7">
                  <c:v>487.6</c:v>
                </c:pt>
                <c:pt idx="8">
                  <c:v>1424.6</c:v>
                </c:pt>
                <c:pt idx="9">
                  <c:v>2247.6</c:v>
                </c:pt>
                <c:pt idx="10">
                  <c:v>1971.6</c:v>
                </c:pt>
                <c:pt idx="11">
                  <c:v>2449.3000000000002</c:v>
                </c:pt>
                <c:pt idx="12">
                  <c:v>2342.9</c:v>
                </c:pt>
                <c:pt idx="13">
                  <c:v>2415.1</c:v>
                </c:pt>
                <c:pt idx="14">
                  <c:v>1341.6</c:v>
                </c:pt>
                <c:pt idx="15">
                  <c:v>621</c:v>
                </c:pt>
                <c:pt idx="16">
                  <c:v>1786.8</c:v>
                </c:pt>
                <c:pt idx="17">
                  <c:v>1076.9000000000001</c:v>
                </c:pt>
                <c:pt idx="18">
                  <c:v>363.4</c:v>
                </c:pt>
                <c:pt idx="19">
                  <c:v>1120.4000000000001</c:v>
                </c:pt>
                <c:pt idx="20">
                  <c:v>2560.1999999999998</c:v>
                </c:pt>
                <c:pt idx="21">
                  <c:v>735.6</c:v>
                </c:pt>
                <c:pt idx="22">
                  <c:v>332.4</c:v>
                </c:pt>
                <c:pt idx="23">
                  <c:v>569.1</c:v>
                </c:pt>
                <c:pt idx="24">
                  <c:v>1105.9000000000001</c:v>
                </c:pt>
                <c:pt idx="25">
                  <c:v>1141.8</c:v>
                </c:pt>
                <c:pt idx="26">
                  <c:v>1360.3</c:v>
                </c:pt>
                <c:pt idx="27">
                  <c:v>655.8</c:v>
                </c:pt>
                <c:pt idx="28">
                  <c:v>822.6</c:v>
                </c:pt>
                <c:pt idx="29">
                  <c:v>941.9</c:v>
                </c:pt>
                <c:pt idx="30">
                  <c:v>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E-4276-9CE6-976A6C2C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八伏2024年11月!$D$1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八伏2024年11月!$B$4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八伏2024年11月!$C$4:$AF$4</c:f>
              <c:numCache>
                <c:formatCode>General</c:formatCode>
                <c:ptCount val="30"/>
                <c:pt idx="0">
                  <c:v>799.2</c:v>
                </c:pt>
                <c:pt idx="1">
                  <c:v>46</c:v>
                </c:pt>
                <c:pt idx="2">
                  <c:v>2182.3000000000002</c:v>
                </c:pt>
                <c:pt idx="3">
                  <c:v>2320.5</c:v>
                </c:pt>
                <c:pt idx="4">
                  <c:v>951.4</c:v>
                </c:pt>
                <c:pt idx="5">
                  <c:v>1445.4</c:v>
                </c:pt>
                <c:pt idx="6">
                  <c:v>381.3</c:v>
                </c:pt>
                <c:pt idx="7">
                  <c:v>2355.1</c:v>
                </c:pt>
                <c:pt idx="8">
                  <c:v>2357.8000000000002</c:v>
                </c:pt>
                <c:pt idx="9">
                  <c:v>2109.9</c:v>
                </c:pt>
                <c:pt idx="10">
                  <c:v>1769.1</c:v>
                </c:pt>
                <c:pt idx="11">
                  <c:v>1975.3</c:v>
                </c:pt>
                <c:pt idx="12">
                  <c:v>1105.0999999999999</c:v>
                </c:pt>
                <c:pt idx="13">
                  <c:v>2054.4</c:v>
                </c:pt>
                <c:pt idx="14">
                  <c:v>861.9</c:v>
                </c:pt>
                <c:pt idx="15">
                  <c:v>1285.5999999999999</c:v>
                </c:pt>
                <c:pt idx="16">
                  <c:v>432.1</c:v>
                </c:pt>
                <c:pt idx="17">
                  <c:v>306.39999999999998</c:v>
                </c:pt>
                <c:pt idx="18">
                  <c:v>844.3</c:v>
                </c:pt>
                <c:pt idx="19">
                  <c:v>1826</c:v>
                </c:pt>
                <c:pt idx="20">
                  <c:v>783.4</c:v>
                </c:pt>
                <c:pt idx="21">
                  <c:v>624.9</c:v>
                </c:pt>
                <c:pt idx="22">
                  <c:v>427.2</c:v>
                </c:pt>
                <c:pt idx="23">
                  <c:v>1168.3</c:v>
                </c:pt>
                <c:pt idx="24">
                  <c:v>2075.1</c:v>
                </c:pt>
                <c:pt idx="25">
                  <c:v>608.70000000000005</c:v>
                </c:pt>
                <c:pt idx="26">
                  <c:v>651.70000000000005</c:v>
                </c:pt>
                <c:pt idx="27">
                  <c:v>491.7</c:v>
                </c:pt>
                <c:pt idx="28">
                  <c:v>208.3</c:v>
                </c:pt>
                <c:pt idx="29">
                  <c:v>582.1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4-46F4-B5C9-12BA74CD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八伏2024年12月!$D$1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八伏2024年12月!$B$4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八伏2024年12月!$C$3:$AG$3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八伏2024年12月!$C$4:$AG$4</c:f>
              <c:numCache>
                <c:formatCode>General</c:formatCode>
                <c:ptCount val="31"/>
                <c:pt idx="0">
                  <c:v>424.3</c:v>
                </c:pt>
                <c:pt idx="1">
                  <c:v>1636.9</c:v>
                </c:pt>
                <c:pt idx="2">
                  <c:v>351.2</c:v>
                </c:pt>
                <c:pt idx="3">
                  <c:v>369.8</c:v>
                </c:pt>
                <c:pt idx="4">
                  <c:v>450</c:v>
                </c:pt>
                <c:pt idx="5">
                  <c:v>124</c:v>
                </c:pt>
                <c:pt idx="6">
                  <c:v>272.39999999999998</c:v>
                </c:pt>
                <c:pt idx="7">
                  <c:v>233.8</c:v>
                </c:pt>
                <c:pt idx="8">
                  <c:v>392.1</c:v>
                </c:pt>
                <c:pt idx="9">
                  <c:v>1099</c:v>
                </c:pt>
                <c:pt idx="10">
                  <c:v>246.6</c:v>
                </c:pt>
                <c:pt idx="11">
                  <c:v>1024.8</c:v>
                </c:pt>
                <c:pt idx="12">
                  <c:v>489.4</c:v>
                </c:pt>
                <c:pt idx="13">
                  <c:v>719.6</c:v>
                </c:pt>
                <c:pt idx="14">
                  <c:v>491.4</c:v>
                </c:pt>
                <c:pt idx="15">
                  <c:v>398.2</c:v>
                </c:pt>
                <c:pt idx="16">
                  <c:v>417.7</c:v>
                </c:pt>
                <c:pt idx="17">
                  <c:v>276.5</c:v>
                </c:pt>
                <c:pt idx="18">
                  <c:v>173.1</c:v>
                </c:pt>
                <c:pt idx="19">
                  <c:v>1415.1</c:v>
                </c:pt>
                <c:pt idx="20">
                  <c:v>607.70000000000005</c:v>
                </c:pt>
                <c:pt idx="21">
                  <c:v>137.6</c:v>
                </c:pt>
                <c:pt idx="22">
                  <c:v>323.89999999999998</c:v>
                </c:pt>
                <c:pt idx="23">
                  <c:v>259.2</c:v>
                </c:pt>
                <c:pt idx="24">
                  <c:v>1245.0999999999999</c:v>
                </c:pt>
                <c:pt idx="25">
                  <c:v>310.5</c:v>
                </c:pt>
                <c:pt idx="26">
                  <c:v>94.4</c:v>
                </c:pt>
                <c:pt idx="27">
                  <c:v>95.6</c:v>
                </c:pt>
                <c:pt idx="28">
                  <c:v>273</c:v>
                </c:pt>
                <c:pt idx="29">
                  <c:v>1585</c:v>
                </c:pt>
                <c:pt idx="30">
                  <c:v>276.7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7-47F5-8814-E91A7861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八伏2025年1月!$B$4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八伏2025年1月!$C$3:$AG$3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八伏2025年1月!$C$4:$AG$4</c:f>
              <c:numCache>
                <c:formatCode>General</c:formatCode>
                <c:ptCount val="31"/>
                <c:pt idx="0">
                  <c:v>1378.7</c:v>
                </c:pt>
                <c:pt idx="1">
                  <c:v>422.1</c:v>
                </c:pt>
                <c:pt idx="2">
                  <c:v>347.4</c:v>
                </c:pt>
                <c:pt idx="3">
                  <c:v>804.1</c:v>
                </c:pt>
                <c:pt idx="4">
                  <c:v>779.4</c:v>
                </c:pt>
                <c:pt idx="5">
                  <c:v>152.69999999999999</c:v>
                </c:pt>
                <c:pt idx="6">
                  <c:v>475.2</c:v>
                </c:pt>
                <c:pt idx="7">
                  <c:v>129.30000000000001</c:v>
                </c:pt>
                <c:pt idx="8">
                  <c:v>232.5</c:v>
                </c:pt>
                <c:pt idx="9">
                  <c:v>507.8</c:v>
                </c:pt>
                <c:pt idx="10">
                  <c:v>1184.8</c:v>
                </c:pt>
                <c:pt idx="11">
                  <c:v>1652.6</c:v>
                </c:pt>
                <c:pt idx="12">
                  <c:v>1377.6</c:v>
                </c:pt>
                <c:pt idx="13">
                  <c:v>633.9</c:v>
                </c:pt>
                <c:pt idx="14">
                  <c:v>197.2</c:v>
                </c:pt>
                <c:pt idx="15">
                  <c:v>1037</c:v>
                </c:pt>
                <c:pt idx="16">
                  <c:v>490.2</c:v>
                </c:pt>
                <c:pt idx="17">
                  <c:v>2252.8000000000002</c:v>
                </c:pt>
                <c:pt idx="18">
                  <c:v>2046.2</c:v>
                </c:pt>
                <c:pt idx="19">
                  <c:v>1258.3</c:v>
                </c:pt>
                <c:pt idx="20">
                  <c:v>2225.1</c:v>
                </c:pt>
                <c:pt idx="21">
                  <c:v>1042</c:v>
                </c:pt>
                <c:pt idx="22">
                  <c:v>472.1</c:v>
                </c:pt>
                <c:pt idx="23">
                  <c:v>1131.8</c:v>
                </c:pt>
                <c:pt idx="24">
                  <c:v>1161.5999999999999</c:v>
                </c:pt>
                <c:pt idx="25">
                  <c:v>1282.5</c:v>
                </c:pt>
                <c:pt idx="26">
                  <c:v>1176.4000000000001</c:v>
                </c:pt>
                <c:pt idx="27">
                  <c:v>238.2</c:v>
                </c:pt>
                <c:pt idx="28">
                  <c:v>301.2</c:v>
                </c:pt>
                <c:pt idx="29">
                  <c:v>516.5</c:v>
                </c:pt>
                <c:pt idx="30">
                  <c:v>564.5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2-44D9-B15D-8E58255CD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八伏2025年2月!$D$1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八伏2025年2月!$B$4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八伏2025年2月!$C$3:$AD$3</c:f>
              <c:numCache>
                <c:formatCode>0"日"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八伏2025年2月!$C$4:$AD$4</c:f>
              <c:numCache>
                <c:formatCode>General</c:formatCode>
                <c:ptCount val="28"/>
                <c:pt idx="0">
                  <c:v>1601.3</c:v>
                </c:pt>
                <c:pt idx="1">
                  <c:v>1890.5</c:v>
                </c:pt>
                <c:pt idx="2">
                  <c:v>643.70000000000005</c:v>
                </c:pt>
                <c:pt idx="3">
                  <c:v>0.2</c:v>
                </c:pt>
                <c:pt idx="4">
                  <c:v>19.8</c:v>
                </c:pt>
                <c:pt idx="5">
                  <c:v>210.6</c:v>
                </c:pt>
                <c:pt idx="6">
                  <c:v>293.3</c:v>
                </c:pt>
                <c:pt idx="7">
                  <c:v>210.3</c:v>
                </c:pt>
                <c:pt idx="8">
                  <c:v>71.3</c:v>
                </c:pt>
                <c:pt idx="9">
                  <c:v>89.8</c:v>
                </c:pt>
                <c:pt idx="10">
                  <c:v>226.1</c:v>
                </c:pt>
                <c:pt idx="11">
                  <c:v>325.7</c:v>
                </c:pt>
                <c:pt idx="12">
                  <c:v>395.8</c:v>
                </c:pt>
                <c:pt idx="13">
                  <c:v>1351.3</c:v>
                </c:pt>
                <c:pt idx="14">
                  <c:v>2375.6999999999998</c:v>
                </c:pt>
                <c:pt idx="15">
                  <c:v>2185.9</c:v>
                </c:pt>
                <c:pt idx="16">
                  <c:v>259.89999999999998</c:v>
                </c:pt>
                <c:pt idx="17">
                  <c:v>185.2</c:v>
                </c:pt>
                <c:pt idx="18">
                  <c:v>179.7</c:v>
                </c:pt>
                <c:pt idx="19">
                  <c:v>16.3</c:v>
                </c:pt>
                <c:pt idx="20">
                  <c:v>97.6</c:v>
                </c:pt>
                <c:pt idx="21">
                  <c:v>49.1</c:v>
                </c:pt>
                <c:pt idx="22">
                  <c:v>20.2</c:v>
                </c:pt>
                <c:pt idx="23">
                  <c:v>51.9</c:v>
                </c:pt>
                <c:pt idx="24">
                  <c:v>674</c:v>
                </c:pt>
                <c:pt idx="25">
                  <c:v>664.5</c:v>
                </c:pt>
                <c:pt idx="26">
                  <c:v>1807.3</c:v>
                </c:pt>
                <c:pt idx="27">
                  <c:v>1222.5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834-8443-5661531F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八伏2025年3月!$D$1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八伏2025年3月!$B$4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八伏2025年3月!$C$3:$AG$3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八伏2025年3月!$C$4:$AG$4</c:f>
              <c:numCache>
                <c:formatCode>General</c:formatCode>
                <c:ptCount val="31"/>
                <c:pt idx="0">
                  <c:v>2598.1</c:v>
                </c:pt>
                <c:pt idx="1">
                  <c:v>234.6</c:v>
                </c:pt>
                <c:pt idx="2">
                  <c:v>342.1</c:v>
                </c:pt>
                <c:pt idx="3">
                  <c:v>720.2</c:v>
                </c:pt>
                <c:pt idx="4">
                  <c:v>569.4</c:v>
                </c:pt>
                <c:pt idx="5">
                  <c:v>823.3</c:v>
                </c:pt>
                <c:pt idx="6">
                  <c:v>1224.9000000000001</c:v>
                </c:pt>
                <c:pt idx="7">
                  <c:v>1536.9</c:v>
                </c:pt>
                <c:pt idx="8">
                  <c:v>2036</c:v>
                </c:pt>
                <c:pt idx="9">
                  <c:v>2877.7</c:v>
                </c:pt>
                <c:pt idx="10">
                  <c:v>981.8</c:v>
                </c:pt>
                <c:pt idx="11">
                  <c:v>1782</c:v>
                </c:pt>
                <c:pt idx="12">
                  <c:v>1876.4</c:v>
                </c:pt>
                <c:pt idx="13">
                  <c:v>2868.4</c:v>
                </c:pt>
                <c:pt idx="14">
                  <c:v>770.3</c:v>
                </c:pt>
                <c:pt idx="15">
                  <c:v>435.5</c:v>
                </c:pt>
                <c:pt idx="16">
                  <c:v>955.3</c:v>
                </c:pt>
                <c:pt idx="17">
                  <c:v>2666.7</c:v>
                </c:pt>
                <c:pt idx="18">
                  <c:v>564.6</c:v>
                </c:pt>
                <c:pt idx="19">
                  <c:v>1798.5</c:v>
                </c:pt>
                <c:pt idx="20">
                  <c:v>1746.4</c:v>
                </c:pt>
                <c:pt idx="21">
                  <c:v>2842.3</c:v>
                </c:pt>
                <c:pt idx="22">
                  <c:v>2740</c:v>
                </c:pt>
                <c:pt idx="23">
                  <c:v>1680.9</c:v>
                </c:pt>
                <c:pt idx="24">
                  <c:v>2351.8000000000002</c:v>
                </c:pt>
                <c:pt idx="25">
                  <c:v>1572.1</c:v>
                </c:pt>
                <c:pt idx="26">
                  <c:v>2162.1</c:v>
                </c:pt>
                <c:pt idx="27">
                  <c:v>163.69999999999999</c:v>
                </c:pt>
                <c:pt idx="28">
                  <c:v>2313.5</c:v>
                </c:pt>
                <c:pt idx="29">
                  <c:v>870</c:v>
                </c:pt>
                <c:pt idx="30">
                  <c:v>2326.1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2A7-8BE5-0E971535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八伏2025年4月!$D$1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八伏2025年4月!$B$4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八伏2025年4月!$C$3:$AF$3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八伏2025年4月!$C$4:$AF$4</c:f>
              <c:numCache>
                <c:formatCode>General</c:formatCode>
                <c:ptCount val="30"/>
                <c:pt idx="0">
                  <c:v>1189.2</c:v>
                </c:pt>
                <c:pt idx="1">
                  <c:v>2000.2</c:v>
                </c:pt>
                <c:pt idx="2">
                  <c:v>1461.9</c:v>
                </c:pt>
                <c:pt idx="3">
                  <c:v>1337.4</c:v>
                </c:pt>
                <c:pt idx="4">
                  <c:v>2828.5</c:v>
                </c:pt>
                <c:pt idx="5">
                  <c:v>1045.8</c:v>
                </c:pt>
                <c:pt idx="6">
                  <c:v>2544.5</c:v>
                </c:pt>
                <c:pt idx="7">
                  <c:v>1369.2</c:v>
                </c:pt>
                <c:pt idx="8">
                  <c:v>2096.1999999999998</c:v>
                </c:pt>
                <c:pt idx="9">
                  <c:v>581</c:v>
                </c:pt>
                <c:pt idx="10">
                  <c:v>1201</c:v>
                </c:pt>
                <c:pt idx="11">
                  <c:v>2350</c:v>
                </c:pt>
                <c:pt idx="12">
                  <c:v>557.29999999999995</c:v>
                </c:pt>
                <c:pt idx="13">
                  <c:v>2759.3</c:v>
                </c:pt>
                <c:pt idx="14">
                  <c:v>896.6</c:v>
                </c:pt>
                <c:pt idx="15">
                  <c:v>2409.8000000000002</c:v>
                </c:pt>
                <c:pt idx="16">
                  <c:v>2811.4</c:v>
                </c:pt>
                <c:pt idx="17">
                  <c:v>1805.8</c:v>
                </c:pt>
                <c:pt idx="18">
                  <c:v>2668.1</c:v>
                </c:pt>
                <c:pt idx="19">
                  <c:v>1147</c:v>
                </c:pt>
                <c:pt idx="20">
                  <c:v>2822.4</c:v>
                </c:pt>
                <c:pt idx="21">
                  <c:v>2754.8</c:v>
                </c:pt>
                <c:pt idx="22">
                  <c:v>849.6</c:v>
                </c:pt>
                <c:pt idx="23">
                  <c:v>969.4</c:v>
                </c:pt>
                <c:pt idx="24">
                  <c:v>2030.3</c:v>
                </c:pt>
                <c:pt idx="25">
                  <c:v>3105.4</c:v>
                </c:pt>
                <c:pt idx="26">
                  <c:v>2915</c:v>
                </c:pt>
                <c:pt idx="27">
                  <c:v>1329.4</c:v>
                </c:pt>
                <c:pt idx="28">
                  <c:v>1768.3</c:v>
                </c:pt>
                <c:pt idx="29">
                  <c:v>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D-4EC9-AC0C-A14D9159E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八伏2025年5月!$D$1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八伏2025年5月!$B$4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八伏2025年5月!$C$3:$AG$3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八伏2025年5月!$C$4:$AG$4</c:f>
              <c:numCache>
                <c:formatCode>General</c:formatCode>
                <c:ptCount val="31"/>
                <c:pt idx="0">
                  <c:v>3040.4</c:v>
                </c:pt>
                <c:pt idx="1">
                  <c:v>357.4</c:v>
                </c:pt>
                <c:pt idx="2">
                  <c:v>2486.6999999999998</c:v>
                </c:pt>
                <c:pt idx="3">
                  <c:v>2454.9</c:v>
                </c:pt>
                <c:pt idx="4">
                  <c:v>2908.5</c:v>
                </c:pt>
                <c:pt idx="5">
                  <c:v>626.4</c:v>
                </c:pt>
                <c:pt idx="6">
                  <c:v>2557.9</c:v>
                </c:pt>
                <c:pt idx="7">
                  <c:v>3184.1</c:v>
                </c:pt>
                <c:pt idx="8">
                  <c:v>1877.4</c:v>
                </c:pt>
                <c:pt idx="9">
                  <c:v>1850.1</c:v>
                </c:pt>
                <c:pt idx="10">
                  <c:v>1703.3</c:v>
                </c:pt>
                <c:pt idx="11">
                  <c:v>1651.2</c:v>
                </c:pt>
                <c:pt idx="12">
                  <c:v>3058.5</c:v>
                </c:pt>
                <c:pt idx="13">
                  <c:v>2600</c:v>
                </c:pt>
                <c:pt idx="14">
                  <c:v>2577.6</c:v>
                </c:pt>
                <c:pt idx="15">
                  <c:v>1973.4</c:v>
                </c:pt>
                <c:pt idx="16">
                  <c:v>1074.0999999999999</c:v>
                </c:pt>
                <c:pt idx="17">
                  <c:v>959.9</c:v>
                </c:pt>
                <c:pt idx="18">
                  <c:v>2936.8</c:v>
                </c:pt>
                <c:pt idx="19">
                  <c:v>2081.5</c:v>
                </c:pt>
                <c:pt idx="20">
                  <c:v>2769.7</c:v>
                </c:pt>
                <c:pt idx="21">
                  <c:v>556.1</c:v>
                </c:pt>
                <c:pt idx="22">
                  <c:v>2454.6</c:v>
                </c:pt>
                <c:pt idx="23">
                  <c:v>521.6</c:v>
                </c:pt>
                <c:pt idx="24">
                  <c:v>776.5</c:v>
                </c:pt>
                <c:pt idx="25">
                  <c:v>1997.4</c:v>
                </c:pt>
                <c:pt idx="26">
                  <c:v>2925.1</c:v>
                </c:pt>
                <c:pt idx="27">
                  <c:v>2272.9</c:v>
                </c:pt>
                <c:pt idx="28">
                  <c:v>2132.6999999999998</c:v>
                </c:pt>
                <c:pt idx="29">
                  <c:v>2898.1</c:v>
                </c:pt>
                <c:pt idx="30">
                  <c:v>1003.7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4-47D9-A24F-F643D362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臼谷2019年1月!$C$3:$AG$3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臼谷2019年1月!$C$5:$AG$5</c:f>
              <c:numCache>
                <c:formatCode>General</c:formatCode>
                <c:ptCount val="31"/>
                <c:pt idx="0">
                  <c:v>187</c:v>
                </c:pt>
                <c:pt idx="1">
                  <c:v>111</c:v>
                </c:pt>
                <c:pt idx="2">
                  <c:v>93</c:v>
                </c:pt>
                <c:pt idx="3">
                  <c:v>272</c:v>
                </c:pt>
                <c:pt idx="4">
                  <c:v>75</c:v>
                </c:pt>
                <c:pt idx="5">
                  <c:v>61</c:v>
                </c:pt>
                <c:pt idx="6">
                  <c:v>139</c:v>
                </c:pt>
                <c:pt idx="7">
                  <c:v>61</c:v>
                </c:pt>
                <c:pt idx="8">
                  <c:v>59</c:v>
                </c:pt>
                <c:pt idx="9">
                  <c:v>92</c:v>
                </c:pt>
                <c:pt idx="10">
                  <c:v>183</c:v>
                </c:pt>
                <c:pt idx="11">
                  <c:v>135</c:v>
                </c:pt>
                <c:pt idx="12">
                  <c:v>186</c:v>
                </c:pt>
                <c:pt idx="13">
                  <c:v>233</c:v>
                </c:pt>
                <c:pt idx="14">
                  <c:v>116</c:v>
                </c:pt>
                <c:pt idx="15">
                  <c:v>52</c:v>
                </c:pt>
                <c:pt idx="16">
                  <c:v>114</c:v>
                </c:pt>
                <c:pt idx="17">
                  <c:v>110</c:v>
                </c:pt>
                <c:pt idx="18">
                  <c:v>195</c:v>
                </c:pt>
                <c:pt idx="19">
                  <c:v>21</c:v>
                </c:pt>
                <c:pt idx="20">
                  <c:v>29</c:v>
                </c:pt>
                <c:pt idx="21">
                  <c:v>155</c:v>
                </c:pt>
                <c:pt idx="22">
                  <c:v>90</c:v>
                </c:pt>
                <c:pt idx="23">
                  <c:v>65</c:v>
                </c:pt>
                <c:pt idx="24">
                  <c:v>225</c:v>
                </c:pt>
                <c:pt idx="25">
                  <c:v>22</c:v>
                </c:pt>
                <c:pt idx="26">
                  <c:v>64</c:v>
                </c:pt>
                <c:pt idx="27">
                  <c:v>59</c:v>
                </c:pt>
                <c:pt idx="28">
                  <c:v>43</c:v>
                </c:pt>
                <c:pt idx="29">
                  <c:v>323</c:v>
                </c:pt>
                <c:pt idx="3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0-4460-870A-4503E617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八伏2025年6月!$D$1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八伏2025年6月!$B$4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八伏2025年6月!$C$4:$AF$4</c:f>
              <c:numCache>
                <c:formatCode>General</c:formatCode>
                <c:ptCount val="30"/>
                <c:pt idx="0">
                  <c:v>906.7</c:v>
                </c:pt>
                <c:pt idx="1">
                  <c:v>1982.5</c:v>
                </c:pt>
                <c:pt idx="2">
                  <c:v>507.6</c:v>
                </c:pt>
                <c:pt idx="3">
                  <c:v>2360</c:v>
                </c:pt>
                <c:pt idx="4">
                  <c:v>3006.5</c:v>
                </c:pt>
                <c:pt idx="5">
                  <c:v>2390.8000000000002</c:v>
                </c:pt>
                <c:pt idx="6">
                  <c:v>2724.1</c:v>
                </c:pt>
                <c:pt idx="7">
                  <c:v>2424.9</c:v>
                </c:pt>
                <c:pt idx="8">
                  <c:v>2094.1</c:v>
                </c:pt>
                <c:pt idx="9">
                  <c:v>681.1</c:v>
                </c:pt>
                <c:pt idx="10">
                  <c:v>818.3</c:v>
                </c:pt>
                <c:pt idx="11">
                  <c:v>2243.1</c:v>
                </c:pt>
                <c:pt idx="12">
                  <c:v>2462.6999999999998</c:v>
                </c:pt>
                <c:pt idx="13">
                  <c:v>688.8</c:v>
                </c:pt>
                <c:pt idx="14">
                  <c:v>803.9</c:v>
                </c:pt>
                <c:pt idx="15">
                  <c:v>1738.4</c:v>
                </c:pt>
                <c:pt idx="16">
                  <c:v>3061.8</c:v>
                </c:pt>
                <c:pt idx="17">
                  <c:v>2739.7</c:v>
                </c:pt>
                <c:pt idx="18">
                  <c:v>2861.5</c:v>
                </c:pt>
                <c:pt idx="19">
                  <c:v>2884.5</c:v>
                </c:pt>
                <c:pt idx="20">
                  <c:v>2800.3</c:v>
                </c:pt>
                <c:pt idx="21">
                  <c:v>2151.1</c:v>
                </c:pt>
                <c:pt idx="22">
                  <c:v>504.7</c:v>
                </c:pt>
                <c:pt idx="23">
                  <c:v>1238.9000000000001</c:v>
                </c:pt>
                <c:pt idx="24">
                  <c:v>1454</c:v>
                </c:pt>
                <c:pt idx="25">
                  <c:v>1285.5</c:v>
                </c:pt>
                <c:pt idx="26">
                  <c:v>1493.4</c:v>
                </c:pt>
                <c:pt idx="27">
                  <c:v>2023.2</c:v>
                </c:pt>
                <c:pt idx="28">
                  <c:v>2766.4</c:v>
                </c:pt>
                <c:pt idx="29">
                  <c:v>3002.2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B-46E7-BA0B-856D86D7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八伏2025年7月!$D$1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八伏2025年7月!$B$4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八伏2025年7月!$C$4:$AG$4</c:f>
              <c:numCache>
                <c:formatCode>General</c:formatCode>
                <c:ptCount val="31"/>
                <c:pt idx="0">
                  <c:v>2487.3000000000002</c:v>
                </c:pt>
                <c:pt idx="1">
                  <c:v>2016</c:v>
                </c:pt>
                <c:pt idx="2">
                  <c:v>2606.1</c:v>
                </c:pt>
                <c:pt idx="3">
                  <c:v>2703.5</c:v>
                </c:pt>
                <c:pt idx="4">
                  <c:v>1447.3</c:v>
                </c:pt>
                <c:pt idx="5">
                  <c:v>1280.7</c:v>
                </c:pt>
                <c:pt idx="6">
                  <c:v>2764.1</c:v>
                </c:pt>
                <c:pt idx="7">
                  <c:v>2543</c:v>
                </c:pt>
                <c:pt idx="8">
                  <c:v>2043</c:v>
                </c:pt>
                <c:pt idx="9">
                  <c:v>2624.7</c:v>
                </c:pt>
                <c:pt idx="10">
                  <c:v>2479.9</c:v>
                </c:pt>
                <c:pt idx="11">
                  <c:v>2128.9</c:v>
                </c:pt>
                <c:pt idx="12">
                  <c:v>2976.2</c:v>
                </c:pt>
                <c:pt idx="13">
                  <c:v>2827.7</c:v>
                </c:pt>
                <c:pt idx="14">
                  <c:v>2111.1</c:v>
                </c:pt>
                <c:pt idx="15">
                  <c:v>1897.1</c:v>
                </c:pt>
                <c:pt idx="16">
                  <c:v>1003.2</c:v>
                </c:pt>
                <c:pt idx="17">
                  <c:v>2562.6999999999998</c:v>
                </c:pt>
                <c:pt idx="18">
                  <c:v>2998</c:v>
                </c:pt>
                <c:pt idx="19">
                  <c:v>2805.2</c:v>
                </c:pt>
                <c:pt idx="20">
                  <c:v>2884.6</c:v>
                </c:pt>
                <c:pt idx="21">
                  <c:v>2955.7</c:v>
                </c:pt>
                <c:pt idx="22">
                  <c:v>2922.2</c:v>
                </c:pt>
                <c:pt idx="23">
                  <c:v>2804.4</c:v>
                </c:pt>
                <c:pt idx="24">
                  <c:v>2955.9</c:v>
                </c:pt>
                <c:pt idx="25">
                  <c:v>2893.4</c:v>
                </c:pt>
                <c:pt idx="26">
                  <c:v>2759.6</c:v>
                </c:pt>
                <c:pt idx="27">
                  <c:v>2925.7</c:v>
                </c:pt>
                <c:pt idx="28">
                  <c:v>2726.6</c:v>
                </c:pt>
                <c:pt idx="29">
                  <c:v>2867.1</c:v>
                </c:pt>
                <c:pt idx="30">
                  <c:v>2382.1999999999998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075-9D85-0B640F7E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八伏2025年8月!$D$1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八伏2025年8月!$B$4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八伏2025年8月!$C$4:$AG$4</c:f>
              <c:numCache>
                <c:formatCode>General</c:formatCode>
                <c:ptCount val="31"/>
                <c:pt idx="0">
                  <c:v>2097.6999999999998</c:v>
                </c:pt>
                <c:pt idx="1">
                  <c:v>2584.5</c:v>
                </c:pt>
                <c:pt idx="2">
                  <c:v>1789.6</c:v>
                </c:pt>
                <c:pt idx="3">
                  <c:v>2645.1</c:v>
                </c:pt>
                <c:pt idx="4">
                  <c:v>1648.3</c:v>
                </c:pt>
                <c:pt idx="5">
                  <c:v>1259</c:v>
                </c:pt>
                <c:pt idx="6">
                  <c:v>1107.4000000000001</c:v>
                </c:pt>
                <c:pt idx="7">
                  <c:v>2057.8000000000002</c:v>
                </c:pt>
                <c:pt idx="8">
                  <c:v>2384.6</c:v>
                </c:pt>
                <c:pt idx="9">
                  <c:v>525.29999999999995</c:v>
                </c:pt>
                <c:pt idx="10">
                  <c:v>1149.7</c:v>
                </c:pt>
                <c:pt idx="11">
                  <c:v>515.70000000000005</c:v>
                </c:pt>
                <c:pt idx="12">
                  <c:v>1684.2</c:v>
                </c:pt>
                <c:pt idx="13">
                  <c:v>2856.2</c:v>
                </c:pt>
                <c:pt idx="14">
                  <c:v>2313.8000000000002</c:v>
                </c:pt>
                <c:pt idx="15">
                  <c:v>2780.8</c:v>
                </c:pt>
                <c:pt idx="16">
                  <c:v>2764.3</c:v>
                </c:pt>
                <c:pt idx="17">
                  <c:v>2494.5</c:v>
                </c:pt>
                <c:pt idx="18">
                  <c:v>2392.5</c:v>
                </c:pt>
                <c:pt idx="19">
                  <c:v>2547.6</c:v>
                </c:pt>
                <c:pt idx="20">
                  <c:v>2350</c:v>
                </c:pt>
                <c:pt idx="21">
                  <c:v>2827.2</c:v>
                </c:pt>
                <c:pt idx="22">
                  <c:v>2666.1</c:v>
                </c:pt>
                <c:pt idx="23">
                  <c:v>2762.9</c:v>
                </c:pt>
                <c:pt idx="24">
                  <c:v>2578.4</c:v>
                </c:pt>
                <c:pt idx="25">
                  <c:v>2370.6</c:v>
                </c:pt>
                <c:pt idx="26">
                  <c:v>226.4</c:v>
                </c:pt>
                <c:pt idx="27">
                  <c:v>0</c:v>
                </c:pt>
                <c:pt idx="28">
                  <c:v>1827.8</c:v>
                </c:pt>
                <c:pt idx="29">
                  <c:v>2767.7</c:v>
                </c:pt>
                <c:pt idx="30">
                  <c:v>2804.9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C98-80BD-095824EB4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八伏2025年9月!$D$1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八伏2025年9月!$B$4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八伏2025年9月!$C$4:$AF$4</c:f>
              <c:numCache>
                <c:formatCode>General</c:formatCode>
                <c:ptCount val="30"/>
                <c:pt idx="0">
                  <c:v>2745</c:v>
                </c:pt>
                <c:pt idx="1">
                  <c:v>2694.5</c:v>
                </c:pt>
                <c:pt idx="2">
                  <c:v>1762.5</c:v>
                </c:pt>
                <c:pt idx="3">
                  <c:v>2093</c:v>
                </c:pt>
                <c:pt idx="4">
                  <c:v>1323.3</c:v>
                </c:pt>
                <c:pt idx="5">
                  <c:v>2763.6</c:v>
                </c:pt>
                <c:pt idx="6">
                  <c:v>2014.9</c:v>
                </c:pt>
                <c:pt idx="7">
                  <c:v>153.4</c:v>
                </c:pt>
                <c:pt idx="8">
                  <c:v>2232.1999999999998</c:v>
                </c:pt>
                <c:pt idx="9">
                  <c:v>1304.9000000000001</c:v>
                </c:pt>
                <c:pt idx="10">
                  <c:v>1660.3</c:v>
                </c:pt>
                <c:pt idx="11">
                  <c:v>845.2</c:v>
                </c:pt>
                <c:pt idx="12">
                  <c:v>1260.3</c:v>
                </c:pt>
                <c:pt idx="13">
                  <c:v>896.2</c:v>
                </c:pt>
                <c:pt idx="14">
                  <c:v>2282.1999999999998</c:v>
                </c:pt>
                <c:pt idx="15">
                  <c:v>2364.6</c:v>
                </c:pt>
                <c:pt idx="16">
                  <c:v>2423.4</c:v>
                </c:pt>
                <c:pt idx="17">
                  <c:v>395.4</c:v>
                </c:pt>
                <c:pt idx="18">
                  <c:v>1989.1</c:v>
                </c:pt>
                <c:pt idx="19">
                  <c:v>1565.8</c:v>
                </c:pt>
                <c:pt idx="20">
                  <c:v>1453.5</c:v>
                </c:pt>
                <c:pt idx="21">
                  <c:v>2118.3000000000002</c:v>
                </c:pt>
                <c:pt idx="22">
                  <c:v>1034.5999999999999</c:v>
                </c:pt>
                <c:pt idx="23">
                  <c:v>2485.8000000000002</c:v>
                </c:pt>
                <c:pt idx="24">
                  <c:v>860.4</c:v>
                </c:pt>
                <c:pt idx="25">
                  <c:v>2242.8000000000002</c:v>
                </c:pt>
                <c:pt idx="26">
                  <c:v>2711.2</c:v>
                </c:pt>
                <c:pt idx="27">
                  <c:v>2540.8000000000002</c:v>
                </c:pt>
                <c:pt idx="28">
                  <c:v>915.8</c:v>
                </c:pt>
                <c:pt idx="29">
                  <c:v>2497.1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6-45C7-995E-7D6A99C15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八伏2025年10月!$D$1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八伏2025年10月!$B$4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八伏2025年10月!$C$4:$AG$4</c:f>
              <c:numCache>
                <c:formatCode>General</c:formatCode>
                <c:ptCount val="31"/>
                <c:pt idx="0">
                  <c:v>1286.8</c:v>
                </c:pt>
                <c:pt idx="1">
                  <c:v>2086.3000000000002</c:v>
                </c:pt>
                <c:pt idx="2">
                  <c:v>1544.2</c:v>
                </c:pt>
                <c:pt idx="3">
                  <c:v>697.1</c:v>
                </c:pt>
                <c:pt idx="4">
                  <c:v>483.9</c:v>
                </c:pt>
                <c:pt idx="5">
                  <c:v>1677.1</c:v>
                </c:pt>
                <c:pt idx="6">
                  <c:v>1672.1</c:v>
                </c:pt>
                <c:pt idx="7">
                  <c:v>538.20000000000005</c:v>
                </c:pt>
                <c:pt idx="8">
                  <c:v>1683.8</c:v>
                </c:pt>
                <c:pt idx="9">
                  <c:v>2041.3</c:v>
                </c:pt>
                <c:pt idx="10">
                  <c:v>552.70000000000005</c:v>
                </c:pt>
                <c:pt idx="11">
                  <c:v>1663.8</c:v>
                </c:pt>
                <c:pt idx="12">
                  <c:v>603.4</c:v>
                </c:pt>
                <c:pt idx="13">
                  <c:v>188.4</c:v>
                </c:pt>
                <c:pt idx="14">
                  <c:v>1428.3</c:v>
                </c:pt>
                <c:pt idx="15">
                  <c:v>345</c:v>
                </c:pt>
                <c:pt idx="16">
                  <c:v>2475.8000000000002</c:v>
                </c:pt>
                <c:pt idx="17">
                  <c:v>1142.4000000000001</c:v>
                </c:pt>
                <c:pt idx="18">
                  <c:v>297.3</c:v>
                </c:pt>
                <c:pt idx="19">
                  <c:v>979.9</c:v>
                </c:pt>
                <c:pt idx="20">
                  <c:v>705.4</c:v>
                </c:pt>
                <c:pt idx="21">
                  <c:v>590.79999999999995</c:v>
                </c:pt>
                <c:pt idx="22">
                  <c:v>2512.3000000000002</c:v>
                </c:pt>
                <c:pt idx="23">
                  <c:v>2488.1999999999998</c:v>
                </c:pt>
                <c:pt idx="24">
                  <c:v>1645.9</c:v>
                </c:pt>
                <c:pt idx="25">
                  <c:v>327.5</c:v>
                </c:pt>
                <c:pt idx="26">
                  <c:v>866.6</c:v>
                </c:pt>
                <c:pt idx="27">
                  <c:v>805.4</c:v>
                </c:pt>
                <c:pt idx="28">
                  <c:v>2243.3000000000002</c:v>
                </c:pt>
                <c:pt idx="29">
                  <c:v>2420.9</c:v>
                </c:pt>
                <c:pt idx="30">
                  <c:v>170.6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D-4C84-B5E6-978F91CC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八伏2025年11月!$D$1</c:f>
          <c:strCache>
            <c:ptCount val="1"/>
            <c:pt idx="0">
              <c:v>小矢部八伏太陽光市民発電所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八伏2025年11月!$B$4</c:f>
              <c:strCache>
                <c:ptCount val="1"/>
                <c:pt idx="0">
                  <c:v>実際発電量(kWh)</c:v>
                </c:pt>
              </c:strCache>
            </c:strRef>
          </c:tx>
          <c:invertIfNegative val="0"/>
          <c:cat>
            <c:numRef>
              <c:f>八伏2025年11月!$C$3:$AF$3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八伏2025年11月!$C$4:$AF$4</c:f>
              <c:numCache>
                <c:formatCode>General</c:formatCode>
                <c:ptCount val="30"/>
                <c:pt idx="0">
                  <c:v>1189.4000000000001</c:v>
                </c:pt>
                <c:pt idx="1">
                  <c:v>993.4</c:v>
                </c:pt>
                <c:pt idx="2">
                  <c:v>570.70000000000005</c:v>
                </c:pt>
                <c:pt idx="3">
                  <c:v>2418.6999999999998</c:v>
                </c:pt>
                <c:pt idx="4">
                  <c:v>1259</c:v>
                </c:pt>
                <c:pt idx="5">
                  <c:v>1535.9</c:v>
                </c:pt>
                <c:pt idx="6">
                  <c:v>1716.2</c:v>
                </c:pt>
                <c:pt idx="7">
                  <c:v>2137.4</c:v>
                </c:pt>
                <c:pt idx="8">
                  <c:v>302.7</c:v>
                </c:pt>
                <c:pt idx="9">
                  <c:v>504.5</c:v>
                </c:pt>
                <c:pt idx="10">
                  <c:v>1201.8</c:v>
                </c:pt>
                <c:pt idx="11">
                  <c:v>2247.1999999999998</c:v>
                </c:pt>
                <c:pt idx="12">
                  <c:v>936.1</c:v>
                </c:pt>
                <c:pt idx="13">
                  <c:v>1524.2</c:v>
                </c:pt>
                <c:pt idx="14">
                  <c:v>2098.9</c:v>
                </c:pt>
                <c:pt idx="15">
                  <c:v>1872</c:v>
                </c:pt>
                <c:pt idx="16">
                  <c:v>1674.6</c:v>
                </c:pt>
                <c:pt idx="17">
                  <c:v>501.4</c:v>
                </c:pt>
                <c:pt idx="18">
                  <c:v>885.8</c:v>
                </c:pt>
                <c:pt idx="19">
                  <c:v>2140.5</c:v>
                </c:pt>
                <c:pt idx="20">
                  <c:v>324.8</c:v>
                </c:pt>
                <c:pt idx="21">
                  <c:v>1733.1</c:v>
                </c:pt>
                <c:pt idx="22">
                  <c:v>1664.6</c:v>
                </c:pt>
                <c:pt idx="23">
                  <c:v>794.9</c:v>
                </c:pt>
                <c:pt idx="24">
                  <c:v>542.70000000000005</c:v>
                </c:pt>
                <c:pt idx="25">
                  <c:v>601.79999999999995</c:v>
                </c:pt>
                <c:pt idx="26">
                  <c:v>1419.7</c:v>
                </c:pt>
                <c:pt idx="27">
                  <c:v>570.20000000000005</c:v>
                </c:pt>
                <c:pt idx="28">
                  <c:v>2085</c:v>
                </c:pt>
                <c:pt idx="29">
                  <c:v>1926.3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5-4665-97D6-3B281C9B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臼谷総合実績!$B$4:$B$11</c:f>
              <c:numCache>
                <c:formatCode>[$-411]ge\.m</c:formatCode>
                <c:ptCount val="8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  <c:pt idx="7">
                  <c:v>43435</c:v>
                </c:pt>
              </c:numCache>
            </c:numRef>
          </c:cat>
          <c:val>
            <c:numRef>
              <c:f>臼谷総合実績!$C$4:$C$11</c:f>
              <c:numCache>
                <c:formatCode>#,##0"kwh"</c:formatCode>
                <c:ptCount val="8"/>
                <c:pt idx="0">
                  <c:v>5943</c:v>
                </c:pt>
                <c:pt idx="1">
                  <c:v>8720</c:v>
                </c:pt>
                <c:pt idx="2">
                  <c:v>10146</c:v>
                </c:pt>
                <c:pt idx="3">
                  <c:v>9014</c:v>
                </c:pt>
                <c:pt idx="4">
                  <c:v>5880</c:v>
                </c:pt>
                <c:pt idx="5">
                  <c:v>6633</c:v>
                </c:pt>
                <c:pt idx="6">
                  <c:v>5335</c:v>
                </c:pt>
                <c:pt idx="7">
                  <c:v>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7-4F92-82AF-A239751BA617}"/>
            </c:ext>
          </c:extLst>
        </c:ser>
        <c:ser>
          <c:idx val="1"/>
          <c:order val="1"/>
          <c:tx>
            <c:strRef>
              <c:f>臼谷総合実績!$D$3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臼谷総合実績!$D$4:$D$11</c:f>
              <c:numCache>
                <c:formatCode>#,##0"kwh"</c:formatCode>
                <c:ptCount val="8"/>
                <c:pt idx="0">
                  <c:v>8200.1904071999998</c:v>
                </c:pt>
                <c:pt idx="1">
                  <c:v>6339.6622079999997</c:v>
                </c:pt>
                <c:pt idx="2">
                  <c:v>6784.3526783999996</c:v>
                </c:pt>
                <c:pt idx="3">
                  <c:v>7551.1345535999999</c:v>
                </c:pt>
                <c:pt idx="4">
                  <c:v>5998.8851999999997</c:v>
                </c:pt>
                <c:pt idx="5">
                  <c:v>5632.0962191999997</c:v>
                </c:pt>
                <c:pt idx="6">
                  <c:v>3873.5658720000001</c:v>
                </c:pt>
                <c:pt idx="7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6-4514-9E86-A884F16D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[$-411]ge\.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臼谷総合実績2019年!$C$3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臼谷総合実績2019年!$B$4:$B$15</c:f>
              <c:numCache>
                <c:formatCode>[$-411]ge\.m;@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臼谷総合実績2019年!$C$4:$C$15</c:f>
              <c:numCache>
                <c:formatCode>#,##0"kwh"</c:formatCode>
                <c:ptCount val="12"/>
                <c:pt idx="0">
                  <c:v>3597</c:v>
                </c:pt>
                <c:pt idx="1">
                  <c:v>4500</c:v>
                </c:pt>
                <c:pt idx="2">
                  <c:v>6719</c:v>
                </c:pt>
                <c:pt idx="3">
                  <c:v>8093</c:v>
                </c:pt>
                <c:pt idx="4">
                  <c:v>11057</c:v>
                </c:pt>
                <c:pt idx="5">
                  <c:v>8095</c:v>
                </c:pt>
                <c:pt idx="6">
                  <c:v>7562</c:v>
                </c:pt>
                <c:pt idx="7">
                  <c:v>8731</c:v>
                </c:pt>
                <c:pt idx="8">
                  <c:v>7363</c:v>
                </c:pt>
                <c:pt idx="9">
                  <c:v>5129</c:v>
                </c:pt>
                <c:pt idx="10">
                  <c:v>5820</c:v>
                </c:pt>
                <c:pt idx="11">
                  <c:v>3855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0-45E3-AD42-AFD1CCD5F6D8}"/>
            </c:ext>
          </c:extLst>
        </c:ser>
        <c:ser>
          <c:idx val="1"/>
          <c:order val="1"/>
          <c:tx>
            <c:strRef>
              <c:f>臼谷総合実績2019年!$D$3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臼谷総合実績2019年!$D$4:$D$15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0-4348-B8C9-424534DD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[$-411]ge\.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臼谷総合実績2020年!$C$3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臼谷総合実績2020年!$B$4:$B$15</c:f>
              <c:numCache>
                <c:formatCode>yyyy"年"m"月";@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臼谷総合実績2020年!$C$4:$C$15</c:f>
              <c:numCache>
                <c:formatCode>#,##0"kwh"</c:formatCode>
                <c:ptCount val="12"/>
                <c:pt idx="0">
                  <c:v>3806</c:v>
                </c:pt>
                <c:pt idx="1">
                  <c:v>4751</c:v>
                </c:pt>
                <c:pt idx="2">
                  <c:v>7185</c:v>
                </c:pt>
                <c:pt idx="3">
                  <c:v>8010.0000000000009</c:v>
                </c:pt>
                <c:pt idx="4">
                  <c:v>9380</c:v>
                </c:pt>
                <c:pt idx="5">
                  <c:v>8736</c:v>
                </c:pt>
                <c:pt idx="6">
                  <c:v>5745</c:v>
                </c:pt>
                <c:pt idx="7">
                  <c:v>9343</c:v>
                </c:pt>
                <c:pt idx="8">
                  <c:v>7035</c:v>
                </c:pt>
                <c:pt idx="9">
                  <c:v>6417</c:v>
                </c:pt>
                <c:pt idx="10">
                  <c:v>5589</c:v>
                </c:pt>
                <c:pt idx="11">
                  <c:v>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9-4486-91CC-E35659AC38A7}"/>
            </c:ext>
          </c:extLst>
        </c:ser>
        <c:ser>
          <c:idx val="1"/>
          <c:order val="1"/>
          <c:tx>
            <c:strRef>
              <c:f>臼谷総合実績2020年!$D$3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臼谷総合実績2020年!$D$4:$D$15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9-4486-91CC-E35659AC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臼谷総合実績2021年!$C$3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臼谷総合実績2021年!$B$4:$B$15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臼谷総合実績2021年!$C$4:$C$15</c:f>
              <c:numCache>
                <c:formatCode>#,##0"kwh"</c:formatCode>
                <c:ptCount val="12"/>
                <c:pt idx="0">
                  <c:v>2799</c:v>
                </c:pt>
                <c:pt idx="1">
                  <c:v>4996</c:v>
                </c:pt>
                <c:pt idx="2">
                  <c:v>7465</c:v>
                </c:pt>
                <c:pt idx="3">
                  <c:v>8994</c:v>
                </c:pt>
                <c:pt idx="4">
                  <c:v>7442</c:v>
                </c:pt>
                <c:pt idx="5">
                  <c:v>8560</c:v>
                </c:pt>
                <c:pt idx="6">
                  <c:v>8499</c:v>
                </c:pt>
                <c:pt idx="7">
                  <c:v>7633</c:v>
                </c:pt>
                <c:pt idx="8">
                  <c:v>6764</c:v>
                </c:pt>
                <c:pt idx="9">
                  <c:v>7088</c:v>
                </c:pt>
                <c:pt idx="10">
                  <c:v>5500</c:v>
                </c:pt>
                <c:pt idx="11">
                  <c:v>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B-42A0-8E74-19C7F2F4FA32}"/>
            </c:ext>
          </c:extLst>
        </c:ser>
        <c:ser>
          <c:idx val="1"/>
          <c:order val="1"/>
          <c:tx>
            <c:strRef>
              <c:f>臼谷総合実績2021年!$D$3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臼谷総合実績2021年!$D$4:$D$15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B-42A0-8E74-19C7F2F4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清水2019年2月!$C$3:$AD$3</c:f>
              <c:strCache>
                <c:ptCount val="28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</c:strCache>
            </c:strRef>
          </c:cat>
          <c:val>
            <c:numRef>
              <c:f>清水2019年2月!$C$5:$AD$5</c:f>
              <c:numCache>
                <c:formatCode>General</c:formatCode>
                <c:ptCount val="28"/>
                <c:pt idx="0">
                  <c:v>152</c:v>
                </c:pt>
                <c:pt idx="1">
                  <c:v>277</c:v>
                </c:pt>
                <c:pt idx="2">
                  <c:v>132</c:v>
                </c:pt>
                <c:pt idx="3">
                  <c:v>126</c:v>
                </c:pt>
                <c:pt idx="4">
                  <c:v>331</c:v>
                </c:pt>
                <c:pt idx="5">
                  <c:v>137</c:v>
                </c:pt>
                <c:pt idx="6">
                  <c:v>251</c:v>
                </c:pt>
                <c:pt idx="7">
                  <c:v>56</c:v>
                </c:pt>
                <c:pt idx="8">
                  <c:v>103</c:v>
                </c:pt>
                <c:pt idx="9">
                  <c:v>131</c:v>
                </c:pt>
                <c:pt idx="10">
                  <c:v>157</c:v>
                </c:pt>
                <c:pt idx="11">
                  <c:v>145</c:v>
                </c:pt>
                <c:pt idx="12">
                  <c:v>96</c:v>
                </c:pt>
                <c:pt idx="13">
                  <c:v>94</c:v>
                </c:pt>
                <c:pt idx="14">
                  <c:v>204</c:v>
                </c:pt>
                <c:pt idx="15">
                  <c:v>46</c:v>
                </c:pt>
                <c:pt idx="16">
                  <c:v>274</c:v>
                </c:pt>
                <c:pt idx="17">
                  <c:v>272</c:v>
                </c:pt>
                <c:pt idx="18">
                  <c:v>55</c:v>
                </c:pt>
                <c:pt idx="19">
                  <c:v>64</c:v>
                </c:pt>
                <c:pt idx="20">
                  <c:v>105</c:v>
                </c:pt>
                <c:pt idx="21">
                  <c:v>373</c:v>
                </c:pt>
                <c:pt idx="22">
                  <c:v>230</c:v>
                </c:pt>
                <c:pt idx="23">
                  <c:v>373</c:v>
                </c:pt>
                <c:pt idx="24">
                  <c:v>340</c:v>
                </c:pt>
                <c:pt idx="25">
                  <c:v>362</c:v>
                </c:pt>
                <c:pt idx="26">
                  <c:v>221</c:v>
                </c:pt>
                <c:pt idx="27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F-4B8E-AC54-4AB64EC1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臼谷総合実績2022年!$C$3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臼谷総合実績2022年!$B$4:$B$15</c:f>
              <c:numCache>
                <c:formatCode>yyyy"年"m"月";@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臼谷総合実績2022年!$C$4:$C$15</c:f>
              <c:numCache>
                <c:formatCode>#,##0"kwh"</c:formatCode>
                <c:ptCount val="12"/>
                <c:pt idx="0">
                  <c:v>3394</c:v>
                </c:pt>
                <c:pt idx="1">
                  <c:v>3209.2599999999998</c:v>
                </c:pt>
                <c:pt idx="2">
                  <c:v>6953.0599999999986</c:v>
                </c:pt>
                <c:pt idx="3">
                  <c:v>8676.44</c:v>
                </c:pt>
                <c:pt idx="4">
                  <c:v>9926.42</c:v>
                </c:pt>
                <c:pt idx="5">
                  <c:v>9321.8000000000011</c:v>
                </c:pt>
                <c:pt idx="6">
                  <c:v>8586.6400000000012</c:v>
                </c:pt>
                <c:pt idx="7">
                  <c:v>7539.57</c:v>
                </c:pt>
                <c:pt idx="8">
                  <c:v>6057.9999999999991</c:v>
                </c:pt>
                <c:pt idx="9">
                  <c:v>6652.0399999999991</c:v>
                </c:pt>
                <c:pt idx="10">
                  <c:v>5647.130000000001</c:v>
                </c:pt>
                <c:pt idx="11">
                  <c:v>2727.33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E-4445-8CEF-73E052E85E1B}"/>
            </c:ext>
          </c:extLst>
        </c:ser>
        <c:ser>
          <c:idx val="1"/>
          <c:order val="1"/>
          <c:tx>
            <c:strRef>
              <c:f>臼谷総合実績2022年!$D$3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臼谷総合実績2022年!$D$4:$D$15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E-4445-8CEF-73E052E8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臼谷総合実績2023年!$C$3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臼谷総合実績2023年!$B$4:$B$15</c:f>
              <c:numCache>
                <c:formatCode>yyyy"年"m"月";@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臼谷総合実績2023年!$C$4:$C$15</c:f>
              <c:numCache>
                <c:formatCode>#,##0"kwh"</c:formatCode>
                <c:ptCount val="12"/>
                <c:pt idx="0">
                  <c:v>3812.35</c:v>
                </c:pt>
                <c:pt idx="1">
                  <c:v>4929.9700000000012</c:v>
                </c:pt>
                <c:pt idx="2">
                  <c:v>8431.84</c:v>
                </c:pt>
                <c:pt idx="3">
                  <c:v>8051.6900000000014</c:v>
                </c:pt>
                <c:pt idx="4">
                  <c:v>9400.01</c:v>
                </c:pt>
                <c:pt idx="5">
                  <c:v>8070.9000000000005</c:v>
                </c:pt>
                <c:pt idx="6">
                  <c:v>9026.0399999999991</c:v>
                </c:pt>
                <c:pt idx="7">
                  <c:v>9395.7300000000014</c:v>
                </c:pt>
                <c:pt idx="8">
                  <c:v>6806.8499999999995</c:v>
                </c:pt>
                <c:pt idx="9">
                  <c:v>7115.7100000000009</c:v>
                </c:pt>
                <c:pt idx="10">
                  <c:v>4641.2799999999988</c:v>
                </c:pt>
                <c:pt idx="11">
                  <c:v>3479.96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C-4972-A0E6-42F2880D88ED}"/>
            </c:ext>
          </c:extLst>
        </c:ser>
        <c:ser>
          <c:idx val="1"/>
          <c:order val="1"/>
          <c:tx>
            <c:strRef>
              <c:f>臼谷総合実績2023年!$D$3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臼谷総合実績2023年!$D$4:$D$15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C-4972-A0E6-42F2880D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臼谷総合実績2024年!$C$3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臼谷総合実績2024年!$B$4:$B$15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臼谷総合実績2024年!$C$4:$C$15</c:f>
              <c:numCache>
                <c:formatCode>#,##0"kwh"</c:formatCode>
                <c:ptCount val="12"/>
                <c:pt idx="0">
                  <c:v>3096.1300000000006</c:v>
                </c:pt>
                <c:pt idx="1">
                  <c:v>4414.2199999999993</c:v>
                </c:pt>
                <c:pt idx="2">
                  <c:v>5864.3343103304023</c:v>
                </c:pt>
                <c:pt idx="3">
                  <c:v>6978.845689669597</c:v>
                </c:pt>
                <c:pt idx="4">
                  <c:v>8299.3899999999976</c:v>
                </c:pt>
                <c:pt idx="5">
                  <c:v>8829.4799999999977</c:v>
                </c:pt>
                <c:pt idx="6">
                  <c:v>7612.53</c:v>
                </c:pt>
                <c:pt idx="7">
                  <c:v>8428.34</c:v>
                </c:pt>
                <c:pt idx="8">
                  <c:v>7264.7900000000009</c:v>
                </c:pt>
                <c:pt idx="9">
                  <c:v>5360.4799999999987</c:v>
                </c:pt>
                <c:pt idx="10">
                  <c:v>4864.76</c:v>
                </c:pt>
                <c:pt idx="11">
                  <c:v>2410.1099999999997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5-4C61-B215-06C368C73A85}"/>
            </c:ext>
          </c:extLst>
        </c:ser>
        <c:ser>
          <c:idx val="1"/>
          <c:order val="1"/>
          <c:tx>
            <c:strRef>
              <c:f>臼谷総合実績2024年!$D$3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臼谷総合実績2024年!$D$4:$D$15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5-4C61-B215-06C368C73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臼谷発電所の発電実績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臼谷総合実績2025年!$C$3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臼谷総合実績2025年!$B$4:$B$15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臼谷総合実績2025年!$C$4:$C$15</c:f>
              <c:numCache>
                <c:formatCode>#,##0"kwh"</c:formatCode>
                <c:ptCount val="12"/>
                <c:pt idx="0">
                  <c:v>3890.89</c:v>
                </c:pt>
                <c:pt idx="1">
                  <c:v>3042.92</c:v>
                </c:pt>
                <c:pt idx="2">
                  <c:v>6817.6499999999987</c:v>
                </c:pt>
                <c:pt idx="3">
                  <c:v>7889.5899999999983</c:v>
                </c:pt>
                <c:pt idx="4">
                  <c:v>8580.6600000000017</c:v>
                </c:pt>
                <c:pt idx="5">
                  <c:v>8021.7</c:v>
                </c:pt>
                <c:pt idx="6">
                  <c:v>10182.31</c:v>
                </c:pt>
                <c:pt idx="7">
                  <c:v>8857.7200000000012</c:v>
                </c:pt>
                <c:pt idx="8">
                  <c:v>7271.0000000000018</c:v>
                </c:pt>
                <c:pt idx="9">
                  <c:v>5241.8499999999985</c:v>
                </c:pt>
                <c:pt idx="10">
                  <c:v>5398.67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4-4B4C-A797-73217A388AA1}"/>
            </c:ext>
          </c:extLst>
        </c:ser>
        <c:ser>
          <c:idx val="1"/>
          <c:order val="1"/>
          <c:tx>
            <c:strRef>
              <c:f>臼谷総合実績2025年!$D$3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臼谷総合実績2025年!$D$4:$D$15</c:f>
              <c:numCache>
                <c:formatCode>#,##0"kwh"</c:formatCode>
                <c:ptCount val="12"/>
                <c:pt idx="0">
                  <c:v>3431.7656207999999</c:v>
                </c:pt>
                <c:pt idx="1">
                  <c:v>4353.0734015999997</c:v>
                </c:pt>
                <c:pt idx="2">
                  <c:v>6216.5590344000002</c:v>
                </c:pt>
                <c:pt idx="3">
                  <c:v>7318.6399439999996</c:v>
                </c:pt>
                <c:pt idx="4">
                  <c:v>8200.1904071999998</c:v>
                </c:pt>
                <c:pt idx="5">
                  <c:v>6339.6622079999997</c:v>
                </c:pt>
                <c:pt idx="6">
                  <c:v>6784.3526783999996</c:v>
                </c:pt>
                <c:pt idx="7">
                  <c:v>7551.1345535999999</c:v>
                </c:pt>
                <c:pt idx="8">
                  <c:v>5998.8851999999997</c:v>
                </c:pt>
                <c:pt idx="9">
                  <c:v>5632.0962191999997</c:v>
                </c:pt>
                <c:pt idx="10">
                  <c:v>3873.5658720000001</c:v>
                </c:pt>
                <c:pt idx="11">
                  <c:v>3075.4620863999999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4-4B4C-A797-73217A388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清水総合実績2018年!$C$3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清水総合実績2018年!$B$4:$B$17</c:f>
              <c:numCache>
                <c:formatCode>[$-411]ge\.m;@</c:formatCode>
                <c:ptCount val="14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</c:numCache>
            </c:numRef>
          </c:cat>
          <c:val>
            <c:numRef>
              <c:f>清水総合実績2018年!$C$4:$C$17</c:f>
              <c:numCache>
                <c:formatCode>#,##0"kwh"</c:formatCode>
                <c:ptCount val="14"/>
                <c:pt idx="0">
                  <c:v>3563</c:v>
                </c:pt>
                <c:pt idx="1">
                  <c:v>3939</c:v>
                </c:pt>
                <c:pt idx="2">
                  <c:v>2744</c:v>
                </c:pt>
                <c:pt idx="3">
                  <c:v>5105</c:v>
                </c:pt>
                <c:pt idx="4">
                  <c:v>8478</c:v>
                </c:pt>
                <c:pt idx="5">
                  <c:v>8987</c:v>
                </c:pt>
                <c:pt idx="6">
                  <c:v>9183</c:v>
                </c:pt>
                <c:pt idx="7">
                  <c:v>9464</c:v>
                </c:pt>
                <c:pt idx="8">
                  <c:v>10758</c:v>
                </c:pt>
                <c:pt idx="9">
                  <c:v>9578</c:v>
                </c:pt>
                <c:pt idx="10">
                  <c:v>6386</c:v>
                </c:pt>
                <c:pt idx="11">
                  <c:v>7056</c:v>
                </c:pt>
                <c:pt idx="12">
                  <c:v>5937</c:v>
                </c:pt>
                <c:pt idx="13">
                  <c:v>3497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C-4FD5-B00B-63F6E2CA6CE4}"/>
            </c:ext>
          </c:extLst>
        </c:ser>
        <c:ser>
          <c:idx val="1"/>
          <c:order val="1"/>
          <c:tx>
            <c:strRef>
              <c:f>清水総合実績2018年!$D$3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清水総合実績2018年!$B$4:$B$17</c:f>
              <c:numCache>
                <c:formatCode>[$-411]ge\.m;@</c:formatCode>
                <c:ptCount val="14"/>
                <c:pt idx="0">
                  <c:v>43040</c:v>
                </c:pt>
                <c:pt idx="1">
                  <c:v>43070</c:v>
                </c:pt>
                <c:pt idx="2">
                  <c:v>43101</c:v>
                </c:pt>
                <c:pt idx="3">
                  <c:v>43132</c:v>
                </c:pt>
                <c:pt idx="4">
                  <c:v>43160</c:v>
                </c:pt>
                <c:pt idx="5">
                  <c:v>43191</c:v>
                </c:pt>
                <c:pt idx="6">
                  <c:v>43221</c:v>
                </c:pt>
                <c:pt idx="7">
                  <c:v>43252</c:v>
                </c:pt>
                <c:pt idx="8">
                  <c:v>43282</c:v>
                </c:pt>
                <c:pt idx="9">
                  <c:v>43313</c:v>
                </c:pt>
                <c:pt idx="10">
                  <c:v>43344</c:v>
                </c:pt>
                <c:pt idx="11">
                  <c:v>43374</c:v>
                </c:pt>
                <c:pt idx="12">
                  <c:v>43405</c:v>
                </c:pt>
                <c:pt idx="13">
                  <c:v>43435</c:v>
                </c:pt>
              </c:numCache>
            </c:numRef>
          </c:cat>
          <c:val>
            <c:numRef>
              <c:f>清水総合実績2018年!$D$4:$D$17</c:f>
              <c:numCache>
                <c:formatCode>#,##0"kwh"</c:formatCode>
                <c:ptCount val="14"/>
                <c:pt idx="0">
                  <c:v>4224.1314671999999</c:v>
                </c:pt>
                <c:pt idx="1">
                  <c:v>3353.7976646400002</c:v>
                </c:pt>
                <c:pt idx="2">
                  <c:v>3742.34739408</c:v>
                </c:pt>
                <c:pt idx="3">
                  <c:v>4747.0354041600003</c:v>
                </c:pt>
                <c:pt idx="4">
                  <c:v>6779.1702794399998</c:v>
                </c:pt>
                <c:pt idx="5">
                  <c:v>7980.9917544</c:v>
                </c:pt>
                <c:pt idx="6">
                  <c:v>8942.3243287200003</c:v>
                </c:pt>
                <c:pt idx="7">
                  <c:v>6913.4145408000004</c:v>
                </c:pt>
                <c:pt idx="8">
                  <c:v>7398.3504038399997</c:v>
                </c:pt>
                <c:pt idx="9">
                  <c:v>8234.5275993600007</c:v>
                </c:pt>
                <c:pt idx="10">
                  <c:v>6541.7965199999999</c:v>
                </c:pt>
                <c:pt idx="11">
                  <c:v>6141.81238992</c:v>
                </c:pt>
                <c:pt idx="12">
                  <c:v>4224.1314671999999</c:v>
                </c:pt>
                <c:pt idx="13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7-4550-817F-7F2F31449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[$-411]ge\.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清水総合実績2019年!$C$3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清水総合実績2019年!$B$4:$B$15</c:f>
              <c:numCache>
                <c:formatCode>[$-411]ge\.m;@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清水総合実績2019年!$C$4:$C$15</c:f>
              <c:numCache>
                <c:formatCode>#,##0"kwh"</c:formatCode>
                <c:ptCount val="12"/>
                <c:pt idx="0">
                  <c:v>4425</c:v>
                </c:pt>
                <c:pt idx="1">
                  <c:v>5194</c:v>
                </c:pt>
                <c:pt idx="2">
                  <c:v>7342</c:v>
                </c:pt>
                <c:pt idx="3">
                  <c:v>8523</c:v>
                </c:pt>
                <c:pt idx="4">
                  <c:v>11561</c:v>
                </c:pt>
                <c:pt idx="5">
                  <c:v>8865</c:v>
                </c:pt>
                <c:pt idx="6">
                  <c:v>8387</c:v>
                </c:pt>
                <c:pt idx="7">
                  <c:v>8864</c:v>
                </c:pt>
                <c:pt idx="8">
                  <c:v>7753</c:v>
                </c:pt>
                <c:pt idx="9">
                  <c:v>5466</c:v>
                </c:pt>
                <c:pt idx="10">
                  <c:v>6452</c:v>
                </c:pt>
                <c:pt idx="11">
                  <c:v>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5-4A58-867F-DB896C89993E}"/>
            </c:ext>
          </c:extLst>
        </c:ser>
        <c:ser>
          <c:idx val="1"/>
          <c:order val="1"/>
          <c:tx>
            <c:strRef>
              <c:f>清水総合実績2019年!$D$3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清水総合実績2019年!$B$4:$B$15</c:f>
              <c:numCache>
                <c:formatCode>[$-411]ge\.m;@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清水総合実績2019年!$D$4:$D$15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CCD-AC9D-476D06E0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[$-411]ge\.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清水総合実績2020年!$C$3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清水総合実績2020年!$B$4:$B$15</c:f>
              <c:numCache>
                <c:formatCode>yyyy"年"m"月";@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清水総合実績2020年!$C$4:$C$15</c:f>
              <c:numCache>
                <c:formatCode>#,##0"kwh"</c:formatCode>
                <c:ptCount val="12"/>
                <c:pt idx="0">
                  <c:v>4309</c:v>
                </c:pt>
                <c:pt idx="1">
                  <c:v>5506</c:v>
                </c:pt>
                <c:pt idx="2">
                  <c:v>7907</c:v>
                </c:pt>
                <c:pt idx="3">
                  <c:v>8442</c:v>
                </c:pt>
                <c:pt idx="4">
                  <c:v>10165</c:v>
                </c:pt>
                <c:pt idx="5">
                  <c:v>9473</c:v>
                </c:pt>
                <c:pt idx="6">
                  <c:v>6713</c:v>
                </c:pt>
                <c:pt idx="7">
                  <c:v>10387</c:v>
                </c:pt>
                <c:pt idx="8">
                  <c:v>7624</c:v>
                </c:pt>
                <c:pt idx="9">
                  <c:v>7085</c:v>
                </c:pt>
                <c:pt idx="10">
                  <c:v>6458</c:v>
                </c:pt>
                <c:pt idx="11">
                  <c:v>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5-4D34-A62E-C14379783992}"/>
            </c:ext>
          </c:extLst>
        </c:ser>
        <c:ser>
          <c:idx val="1"/>
          <c:order val="1"/>
          <c:tx>
            <c:strRef>
              <c:f>清水総合実績2020年!$D$3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清水総合実績2020年!$B$4:$B$15</c:f>
              <c:numCache>
                <c:formatCode>yyyy"年"m"月";@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清水総合実績2020年!$D$4:$D$15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5-4D34-A62E-C14379783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yyyy&quot;年&quot;m&quot;月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清水総合実績2021年!$C$3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清水総合実績2021年!$B$4:$B$15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清水総合実績2021年!$C$4:$C$15</c:f>
              <c:numCache>
                <c:formatCode>#,##0"kwh"</c:formatCode>
                <c:ptCount val="12"/>
                <c:pt idx="0">
                  <c:v>3633</c:v>
                </c:pt>
                <c:pt idx="1">
                  <c:v>5767</c:v>
                </c:pt>
                <c:pt idx="2">
                  <c:v>8015</c:v>
                </c:pt>
                <c:pt idx="3">
                  <c:v>9742</c:v>
                </c:pt>
                <c:pt idx="4">
                  <c:v>8302</c:v>
                </c:pt>
                <c:pt idx="5">
                  <c:v>9308</c:v>
                </c:pt>
                <c:pt idx="6">
                  <c:v>9086</c:v>
                </c:pt>
                <c:pt idx="7">
                  <c:v>8532</c:v>
                </c:pt>
                <c:pt idx="8">
                  <c:v>7407</c:v>
                </c:pt>
                <c:pt idx="9">
                  <c:v>7651</c:v>
                </c:pt>
                <c:pt idx="10">
                  <c:v>6221</c:v>
                </c:pt>
                <c:pt idx="11">
                  <c:v>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E-4894-B9E7-1E8C3661BB1C}"/>
            </c:ext>
          </c:extLst>
        </c:ser>
        <c:ser>
          <c:idx val="1"/>
          <c:order val="1"/>
          <c:tx>
            <c:strRef>
              <c:f>清水総合実績2021年!$D$3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清水総合実績2021年!$B$4:$B$15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清水総合実績2021年!$D$4:$D$15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E-4894-B9E7-1E8C3661B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清水総合実績2022年!$C$3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清水総合実績2022年!$B$4:$B$15</c:f>
              <c:numCache>
                <c:formatCode>yyyy"年"m"月";@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清水総合実績2022年!$C$4:$C$15</c:f>
              <c:numCache>
                <c:formatCode>#,##0"kwh"</c:formatCode>
                <c:ptCount val="12"/>
                <c:pt idx="0">
                  <c:v>4273</c:v>
                </c:pt>
                <c:pt idx="1">
                  <c:v>3938.8300000000008</c:v>
                </c:pt>
                <c:pt idx="2">
                  <c:v>7475.9300000000012</c:v>
                </c:pt>
                <c:pt idx="3">
                  <c:v>9773.0600000000013</c:v>
                </c:pt>
                <c:pt idx="4">
                  <c:v>10790.969999999998</c:v>
                </c:pt>
                <c:pt idx="5">
                  <c:v>10149.950000000001</c:v>
                </c:pt>
                <c:pt idx="6">
                  <c:v>9384.909999999998</c:v>
                </c:pt>
                <c:pt idx="7">
                  <c:v>8042.6799999999994</c:v>
                </c:pt>
                <c:pt idx="8">
                  <c:v>6885.54</c:v>
                </c:pt>
                <c:pt idx="9">
                  <c:v>7463.6800000000012</c:v>
                </c:pt>
                <c:pt idx="10">
                  <c:v>6380.2100000000009</c:v>
                </c:pt>
                <c:pt idx="11">
                  <c:v>3508.8699999999994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A-4365-99CE-1A090106C211}"/>
            </c:ext>
          </c:extLst>
        </c:ser>
        <c:ser>
          <c:idx val="1"/>
          <c:order val="1"/>
          <c:tx>
            <c:strRef>
              <c:f>清水総合実績2022年!$D$3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清水総合実績2022年!$B$4:$B$15</c:f>
              <c:numCache>
                <c:formatCode>yyyy"年"m"月";@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清水総合実績2022年!$D$4:$D$15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A-4365-99CE-1A09010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清水総合実績2023年!$C$3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清水総合実績2023年!$B$4:$B$15</c:f>
              <c:numCache>
                <c:formatCode>yyyy"年"m"月";@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清水総合実績2023年!$C$4:$C$15</c:f>
              <c:numCache>
                <c:formatCode>#,##0"kwh"</c:formatCode>
                <c:ptCount val="12"/>
                <c:pt idx="0">
                  <c:v>4539.5600000000004</c:v>
                </c:pt>
                <c:pt idx="1">
                  <c:v>5602.59</c:v>
                </c:pt>
                <c:pt idx="2">
                  <c:v>9274.3799999999992</c:v>
                </c:pt>
                <c:pt idx="3">
                  <c:v>8702.94</c:v>
                </c:pt>
                <c:pt idx="4">
                  <c:v>10241.730000000001</c:v>
                </c:pt>
                <c:pt idx="5">
                  <c:v>9179.380000000001</c:v>
                </c:pt>
                <c:pt idx="6">
                  <c:v>10078.970000000003</c:v>
                </c:pt>
                <c:pt idx="7">
                  <c:v>10298.399999999998</c:v>
                </c:pt>
                <c:pt idx="8">
                  <c:v>7198.0499999999993</c:v>
                </c:pt>
                <c:pt idx="9">
                  <c:v>8035.159999999998</c:v>
                </c:pt>
                <c:pt idx="10">
                  <c:v>5376.12</c:v>
                </c:pt>
                <c:pt idx="11">
                  <c:v>4102.58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D-4B4B-A2F6-B53ADB7C4AAC}"/>
            </c:ext>
          </c:extLst>
        </c:ser>
        <c:ser>
          <c:idx val="1"/>
          <c:order val="1"/>
          <c:tx>
            <c:strRef>
              <c:f>清水総合実績2023年!$D$3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清水総合実績2023年!$B$4:$B$15</c:f>
              <c:numCache>
                <c:formatCode>yyyy"年"m"月";@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清水総合実績2023年!$D$4:$D$15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D-4B4B-A2F6-B53ADB7C4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臼谷2019年2月!$C$3:$AD$3</c:f>
              <c:strCache>
                <c:ptCount val="28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</c:strCache>
            </c:strRef>
          </c:cat>
          <c:val>
            <c:numRef>
              <c:f>臼谷2019年2月!$C$5:$AD$5</c:f>
              <c:numCache>
                <c:formatCode>General</c:formatCode>
                <c:ptCount val="28"/>
                <c:pt idx="0">
                  <c:v>85</c:v>
                </c:pt>
                <c:pt idx="1">
                  <c:v>281</c:v>
                </c:pt>
                <c:pt idx="2">
                  <c:v>113</c:v>
                </c:pt>
                <c:pt idx="3">
                  <c:v>80</c:v>
                </c:pt>
                <c:pt idx="4">
                  <c:v>320</c:v>
                </c:pt>
                <c:pt idx="5">
                  <c:v>137</c:v>
                </c:pt>
                <c:pt idx="6">
                  <c:v>209</c:v>
                </c:pt>
                <c:pt idx="7">
                  <c:v>28</c:v>
                </c:pt>
                <c:pt idx="8">
                  <c:v>89</c:v>
                </c:pt>
                <c:pt idx="9">
                  <c:v>90</c:v>
                </c:pt>
                <c:pt idx="10">
                  <c:v>121</c:v>
                </c:pt>
                <c:pt idx="11">
                  <c:v>110</c:v>
                </c:pt>
                <c:pt idx="12">
                  <c:v>109</c:v>
                </c:pt>
                <c:pt idx="13">
                  <c:v>76</c:v>
                </c:pt>
                <c:pt idx="14">
                  <c:v>181</c:v>
                </c:pt>
                <c:pt idx="15">
                  <c:v>35</c:v>
                </c:pt>
                <c:pt idx="16">
                  <c:v>197</c:v>
                </c:pt>
                <c:pt idx="17">
                  <c:v>299</c:v>
                </c:pt>
                <c:pt idx="18">
                  <c:v>47</c:v>
                </c:pt>
                <c:pt idx="19">
                  <c:v>48</c:v>
                </c:pt>
                <c:pt idx="20">
                  <c:v>85</c:v>
                </c:pt>
                <c:pt idx="21">
                  <c:v>343</c:v>
                </c:pt>
                <c:pt idx="22">
                  <c:v>190</c:v>
                </c:pt>
                <c:pt idx="23">
                  <c:v>381</c:v>
                </c:pt>
                <c:pt idx="24">
                  <c:v>252</c:v>
                </c:pt>
                <c:pt idx="25">
                  <c:v>331</c:v>
                </c:pt>
                <c:pt idx="26">
                  <c:v>196</c:v>
                </c:pt>
                <c:pt idx="27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5-4493-B12C-81EDAD24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清水総合実績2024年!$C$3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清水総合実績2024年!$B$4:$B$15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清水総合実績2024年!$C$4:$C$15</c:f>
              <c:numCache>
                <c:formatCode>#,##0"kwh"</c:formatCode>
                <c:ptCount val="12"/>
                <c:pt idx="0">
                  <c:v>3825.4999999999995</c:v>
                </c:pt>
                <c:pt idx="1">
                  <c:v>5064.16</c:v>
                </c:pt>
                <c:pt idx="2">
                  <c:v>6691.1399999999994</c:v>
                </c:pt>
                <c:pt idx="3">
                  <c:v>9068.5899999999983</c:v>
                </c:pt>
                <c:pt idx="4">
                  <c:v>9090.2899999999991</c:v>
                </c:pt>
                <c:pt idx="5">
                  <c:v>9848.4700000000012</c:v>
                </c:pt>
                <c:pt idx="6">
                  <c:v>9049.26</c:v>
                </c:pt>
                <c:pt idx="7">
                  <c:v>9307.94</c:v>
                </c:pt>
                <c:pt idx="8">
                  <c:v>7817.7400000000025</c:v>
                </c:pt>
                <c:pt idx="9">
                  <c:v>6121.1900000000005</c:v>
                </c:pt>
                <c:pt idx="10">
                  <c:v>5478.5</c:v>
                </c:pt>
                <c:pt idx="11">
                  <c:v>2987.1199999999994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9-431A-AB3C-1E4E8509DFD0}"/>
            </c:ext>
          </c:extLst>
        </c:ser>
        <c:ser>
          <c:idx val="1"/>
          <c:order val="1"/>
          <c:tx>
            <c:strRef>
              <c:f>清水総合実績2024年!$D$3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清水総合実績2024年!$B$4:$B$15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清水総合実績2024年!$D$4:$D$15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9-431A-AB3C-1E4E8509D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清水発電所の発電実績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清水総合実績2025年!$C$3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清水総合実績2025年!$B$4:$B$15</c:f>
              <c:numCache>
                <c:formatCode>yyyy"年"m"月";@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清水総合実績2025年!$C$4:$C$15</c:f>
              <c:numCache>
                <c:formatCode>#,##0"kwh"</c:formatCode>
                <c:ptCount val="12"/>
                <c:pt idx="0">
                  <c:v>4675.2799999999979</c:v>
                </c:pt>
                <c:pt idx="1">
                  <c:v>4015.5900000000006</c:v>
                </c:pt>
                <c:pt idx="2">
                  <c:v>7726.9800000000005</c:v>
                </c:pt>
                <c:pt idx="3">
                  <c:v>8948.119999999999</c:v>
                </c:pt>
                <c:pt idx="4">
                  <c:v>9776.27</c:v>
                </c:pt>
                <c:pt idx="5">
                  <c:v>9040.92</c:v>
                </c:pt>
                <c:pt idx="6">
                  <c:v>11235.099999999997</c:v>
                </c:pt>
                <c:pt idx="7">
                  <c:v>10080.530000000002</c:v>
                </c:pt>
                <c:pt idx="8">
                  <c:v>8387.7099999999991</c:v>
                </c:pt>
                <c:pt idx="9">
                  <c:v>5797.2699999999995</c:v>
                </c:pt>
                <c:pt idx="10">
                  <c:v>6139.1000000000013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E-4035-B004-FAAFC5B719D6}"/>
            </c:ext>
          </c:extLst>
        </c:ser>
        <c:ser>
          <c:idx val="1"/>
          <c:order val="1"/>
          <c:tx>
            <c:strRef>
              <c:f>清水総合実績2025年!$D$3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清水総合実績2025年!$B$4:$B$15</c:f>
              <c:numCache>
                <c:formatCode>yyyy"年"m"月";@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清水総合実績2025年!$D$4:$D$15</c:f>
              <c:numCache>
                <c:formatCode>#,##0"kwh"</c:formatCode>
                <c:ptCount val="12"/>
                <c:pt idx="0">
                  <c:v>3742.34739408</c:v>
                </c:pt>
                <c:pt idx="1">
                  <c:v>4747.0354041600003</c:v>
                </c:pt>
                <c:pt idx="2">
                  <c:v>6779.1702794399998</c:v>
                </c:pt>
                <c:pt idx="3">
                  <c:v>7980.9917544</c:v>
                </c:pt>
                <c:pt idx="4">
                  <c:v>8942.3243287200003</c:v>
                </c:pt>
                <c:pt idx="5">
                  <c:v>6913.4145408000004</c:v>
                </c:pt>
                <c:pt idx="6">
                  <c:v>7398.3504038399997</c:v>
                </c:pt>
                <c:pt idx="7">
                  <c:v>8234.5275993600007</c:v>
                </c:pt>
                <c:pt idx="8">
                  <c:v>6541.7965199999999</c:v>
                </c:pt>
                <c:pt idx="9">
                  <c:v>6141.81238992</c:v>
                </c:pt>
                <c:pt idx="10">
                  <c:v>4224.1314671999999</c:v>
                </c:pt>
                <c:pt idx="11">
                  <c:v>3353.7976646400002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E-4035-B004-FAAFC5B71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八伏発電所の発電実績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八伏総合実績2021年!$C$3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八伏総合実績2021年!$B$4:$B$15</c:f>
              <c:numCache>
                <c:formatCode>yyyy"年"m"月";@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八伏総合実績2021年!$C$4:$C$15</c:f>
              <c:numCache>
                <c:formatCode>#,##0"kwh"</c:formatCode>
                <c:ptCount val="12"/>
                <c:pt idx="2">
                  <c:v>4711.1999999999898</c:v>
                </c:pt>
                <c:pt idx="3">
                  <c:v>69439.099999999948</c:v>
                </c:pt>
                <c:pt idx="4">
                  <c:v>55775.7</c:v>
                </c:pt>
                <c:pt idx="5">
                  <c:v>61334.299999999996</c:v>
                </c:pt>
                <c:pt idx="6">
                  <c:v>61679.100000000006</c:v>
                </c:pt>
                <c:pt idx="7">
                  <c:v>55670.500000000007</c:v>
                </c:pt>
                <c:pt idx="8">
                  <c:v>49488</c:v>
                </c:pt>
                <c:pt idx="9">
                  <c:v>51122.400000000001</c:v>
                </c:pt>
                <c:pt idx="10">
                  <c:v>38806.200000000012</c:v>
                </c:pt>
                <c:pt idx="11">
                  <c:v>22347.600000000002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F-4246-B463-668AA117C4D6}"/>
            </c:ext>
          </c:extLst>
        </c:ser>
        <c:ser>
          <c:idx val="1"/>
          <c:order val="1"/>
          <c:tx>
            <c:strRef>
              <c:f>八伏総合実績2021年!$D$3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八伏総合実績2021年!$D$4:$D$15</c:f>
              <c:numCache>
                <c:formatCode>#,##0"kwh"</c:formatCode>
                <c:ptCount val="12"/>
                <c:pt idx="0">
                  <c:v>28346</c:v>
                </c:pt>
                <c:pt idx="1">
                  <c:v>36772</c:v>
                </c:pt>
                <c:pt idx="2">
                  <c:v>54746</c:v>
                </c:pt>
                <c:pt idx="3">
                  <c:v>64305</c:v>
                </c:pt>
                <c:pt idx="4">
                  <c:v>69719</c:v>
                </c:pt>
                <c:pt idx="5">
                  <c:v>51549</c:v>
                </c:pt>
                <c:pt idx="6">
                  <c:v>54048</c:v>
                </c:pt>
                <c:pt idx="7">
                  <c:v>65944</c:v>
                </c:pt>
                <c:pt idx="8">
                  <c:v>50456</c:v>
                </c:pt>
                <c:pt idx="9">
                  <c:v>48834</c:v>
                </c:pt>
                <c:pt idx="10">
                  <c:v>35634</c:v>
                </c:pt>
                <c:pt idx="11">
                  <c:v>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F-4246-B463-668AA117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八伏発電所の発電実績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八伏総合実績2022年!$C$3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八伏総合実績2022年!$B$4:$B$15</c:f>
              <c:numCache>
                <c:formatCode>yyyy"年"m"月";@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八伏総合実績2022年!$C$4:$C$15</c:f>
              <c:numCache>
                <c:formatCode>#,##0"kwh"</c:formatCode>
                <c:ptCount val="12"/>
                <c:pt idx="0">
                  <c:v>24751.5</c:v>
                </c:pt>
                <c:pt idx="1">
                  <c:v>18843</c:v>
                </c:pt>
                <c:pt idx="2">
                  <c:v>48142.80000000001</c:v>
                </c:pt>
                <c:pt idx="3">
                  <c:v>63456.000000000007</c:v>
                </c:pt>
                <c:pt idx="4">
                  <c:v>72430.299999999988</c:v>
                </c:pt>
                <c:pt idx="5">
                  <c:v>68430.399999999994</c:v>
                </c:pt>
                <c:pt idx="6">
                  <c:v>62605.4</c:v>
                </c:pt>
                <c:pt idx="7">
                  <c:v>54765.3</c:v>
                </c:pt>
                <c:pt idx="8">
                  <c:v>45370.200000000004</c:v>
                </c:pt>
                <c:pt idx="9">
                  <c:v>48549.8</c:v>
                </c:pt>
                <c:pt idx="10">
                  <c:v>40187.599999999999</c:v>
                </c:pt>
                <c:pt idx="11">
                  <c:v>18400.7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9-4384-AA19-14FD89E23275}"/>
            </c:ext>
          </c:extLst>
        </c:ser>
        <c:ser>
          <c:idx val="1"/>
          <c:order val="1"/>
          <c:tx>
            <c:strRef>
              <c:f>八伏総合実績2022年!$D$3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八伏総合実績2022年!$D$4:$D$15</c:f>
              <c:numCache>
                <c:formatCode>#,##0"kwh"</c:formatCode>
                <c:ptCount val="12"/>
                <c:pt idx="0">
                  <c:v>28346</c:v>
                </c:pt>
                <c:pt idx="1">
                  <c:v>36772</c:v>
                </c:pt>
                <c:pt idx="2">
                  <c:v>54746</c:v>
                </c:pt>
                <c:pt idx="3">
                  <c:v>64305</c:v>
                </c:pt>
                <c:pt idx="4">
                  <c:v>69719</c:v>
                </c:pt>
                <c:pt idx="5">
                  <c:v>51549</c:v>
                </c:pt>
                <c:pt idx="6">
                  <c:v>54048</c:v>
                </c:pt>
                <c:pt idx="7">
                  <c:v>65944</c:v>
                </c:pt>
                <c:pt idx="8">
                  <c:v>50456</c:v>
                </c:pt>
                <c:pt idx="9">
                  <c:v>48834</c:v>
                </c:pt>
                <c:pt idx="10">
                  <c:v>35634</c:v>
                </c:pt>
                <c:pt idx="11">
                  <c:v>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9-4384-AA19-14FD89E2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八伏発電所の発電実績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八伏総合実績2023年!$C$3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八伏総合実績2023年!$B$4:$B$15</c:f>
              <c:numCache>
                <c:formatCode>yyyy"年"m"月";@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八伏総合実績2023年!$C$4:$C$15</c:f>
              <c:numCache>
                <c:formatCode>#,##0"kwh"</c:formatCode>
                <c:ptCount val="12"/>
                <c:pt idx="0">
                  <c:v>26481.9</c:v>
                </c:pt>
                <c:pt idx="1">
                  <c:v>34959.5</c:v>
                </c:pt>
                <c:pt idx="2">
                  <c:v>60098.6</c:v>
                </c:pt>
                <c:pt idx="3">
                  <c:v>57404.80000000001</c:v>
                </c:pt>
                <c:pt idx="4">
                  <c:v>66260</c:v>
                </c:pt>
                <c:pt idx="5">
                  <c:v>58553.400000000009</c:v>
                </c:pt>
                <c:pt idx="6">
                  <c:v>67195</c:v>
                </c:pt>
                <c:pt idx="7">
                  <c:v>70731.899999999994</c:v>
                </c:pt>
                <c:pt idx="8">
                  <c:v>49654.299999999981</c:v>
                </c:pt>
                <c:pt idx="9">
                  <c:v>49832.9</c:v>
                </c:pt>
                <c:pt idx="10">
                  <c:v>33252.599999999991</c:v>
                </c:pt>
                <c:pt idx="11">
                  <c:v>24652.600000000006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0ED-923B-05D03B66FB27}"/>
            </c:ext>
          </c:extLst>
        </c:ser>
        <c:ser>
          <c:idx val="1"/>
          <c:order val="1"/>
          <c:tx>
            <c:strRef>
              <c:f>八伏総合実績2023年!$D$3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八伏総合実績2023年!$D$4:$D$15</c:f>
              <c:numCache>
                <c:formatCode>#,##0"kwh"</c:formatCode>
                <c:ptCount val="12"/>
                <c:pt idx="0">
                  <c:v>28346</c:v>
                </c:pt>
                <c:pt idx="1">
                  <c:v>36772</c:v>
                </c:pt>
                <c:pt idx="2">
                  <c:v>54746</c:v>
                </c:pt>
                <c:pt idx="3">
                  <c:v>64305</c:v>
                </c:pt>
                <c:pt idx="4">
                  <c:v>69719</c:v>
                </c:pt>
                <c:pt idx="5">
                  <c:v>51549</c:v>
                </c:pt>
                <c:pt idx="6">
                  <c:v>54048</c:v>
                </c:pt>
                <c:pt idx="7">
                  <c:v>65944</c:v>
                </c:pt>
                <c:pt idx="8">
                  <c:v>50456</c:v>
                </c:pt>
                <c:pt idx="9">
                  <c:v>48834</c:v>
                </c:pt>
                <c:pt idx="10">
                  <c:v>35634</c:v>
                </c:pt>
                <c:pt idx="11">
                  <c:v>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0ED-923B-05D03B66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八伏発電所の発電実績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八伏総合実績2024年!$C$3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八伏総合実績2024年!$B$4:$B$15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八伏総合実績2024年!$C$4:$C$15</c:f>
              <c:numCache>
                <c:formatCode>#,##0"kwh"</c:formatCode>
                <c:ptCount val="12"/>
                <c:pt idx="0">
                  <c:v>22879.399999999998</c:v>
                </c:pt>
                <c:pt idx="1">
                  <c:v>31717.000000000004</c:v>
                </c:pt>
                <c:pt idx="2">
                  <c:v>41241.300000000003</c:v>
                </c:pt>
                <c:pt idx="3">
                  <c:v>59821.999999999993</c:v>
                </c:pt>
                <c:pt idx="4">
                  <c:v>58339.499999999985</c:v>
                </c:pt>
                <c:pt idx="5">
                  <c:v>63785.999999999993</c:v>
                </c:pt>
                <c:pt idx="6">
                  <c:v>53880.2</c:v>
                </c:pt>
                <c:pt idx="7">
                  <c:v>61488.499999999985</c:v>
                </c:pt>
                <c:pt idx="8">
                  <c:v>52582</c:v>
                </c:pt>
                <c:pt idx="9">
                  <c:v>38427.200000000012</c:v>
                </c:pt>
                <c:pt idx="10">
                  <c:v>35030.499999999993</c:v>
                </c:pt>
                <c:pt idx="11">
                  <c:v>16214.600000000006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C-4D4E-9D46-57CC5C45C843}"/>
            </c:ext>
          </c:extLst>
        </c:ser>
        <c:ser>
          <c:idx val="1"/>
          <c:order val="1"/>
          <c:tx>
            <c:strRef>
              <c:f>八伏総合実績2024年!$D$3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八伏総合実績2024年!$D$4:$D$15</c:f>
              <c:numCache>
                <c:formatCode>#,##0"kwh"</c:formatCode>
                <c:ptCount val="12"/>
                <c:pt idx="0">
                  <c:v>28346</c:v>
                </c:pt>
                <c:pt idx="1">
                  <c:v>36772</c:v>
                </c:pt>
                <c:pt idx="2">
                  <c:v>54746</c:v>
                </c:pt>
                <c:pt idx="3">
                  <c:v>64305</c:v>
                </c:pt>
                <c:pt idx="4">
                  <c:v>69719</c:v>
                </c:pt>
                <c:pt idx="5">
                  <c:v>51549</c:v>
                </c:pt>
                <c:pt idx="6">
                  <c:v>54048</c:v>
                </c:pt>
                <c:pt idx="7">
                  <c:v>65944</c:v>
                </c:pt>
                <c:pt idx="8">
                  <c:v>50456</c:v>
                </c:pt>
                <c:pt idx="9">
                  <c:v>48834</c:v>
                </c:pt>
                <c:pt idx="10">
                  <c:v>35634</c:v>
                </c:pt>
                <c:pt idx="11">
                  <c:v>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C-4D4E-9D46-57CC5C45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八伏発電所の発電実績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八伏総合実績2025年!$C$3</c:f>
              <c:strCache>
                <c:ptCount val="1"/>
                <c:pt idx="0">
                  <c:v>発電量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八伏総合実績2025年!$B$4:$B$15</c:f>
              <c:numCache>
                <c:formatCode>yyyy"年"m"月";@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八伏総合実績2025年!$C$4:$C$15</c:f>
              <c:numCache>
                <c:formatCode>#,##0"kwh"</c:formatCode>
                <c:ptCount val="12"/>
                <c:pt idx="0">
                  <c:v>27471.7</c:v>
                </c:pt>
                <c:pt idx="1">
                  <c:v>17119.5</c:v>
                </c:pt>
                <c:pt idx="2">
                  <c:v>48431.6</c:v>
                </c:pt>
                <c:pt idx="3">
                  <c:v>56649.80000000001</c:v>
                </c:pt>
                <c:pt idx="4">
                  <c:v>62268.499999999993</c:v>
                </c:pt>
                <c:pt idx="5">
                  <c:v>58100.69999999999</c:v>
                </c:pt>
                <c:pt idx="6">
                  <c:v>77383.099999999991</c:v>
                </c:pt>
                <c:pt idx="7">
                  <c:v>62780.6</c:v>
                </c:pt>
                <c:pt idx="8">
                  <c:v>53630.100000000013</c:v>
                </c:pt>
                <c:pt idx="9">
                  <c:v>38164.700000000004</c:v>
                </c:pt>
                <c:pt idx="10">
                  <c:v>39373.5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5-4A47-B2A0-E0F5E8ED546D}"/>
            </c:ext>
          </c:extLst>
        </c:ser>
        <c:ser>
          <c:idx val="1"/>
          <c:order val="1"/>
          <c:tx>
            <c:strRef>
              <c:f>八伏総合実績2025年!$D$3</c:f>
              <c:strCache>
                <c:ptCount val="1"/>
                <c:pt idx="0">
                  <c:v>予想発電量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八伏総合実績2025年!$D$4:$D$15</c:f>
              <c:numCache>
                <c:formatCode>#,##0"kwh"</c:formatCode>
                <c:ptCount val="12"/>
                <c:pt idx="0">
                  <c:v>28346</c:v>
                </c:pt>
                <c:pt idx="1">
                  <c:v>36772</c:v>
                </c:pt>
                <c:pt idx="2">
                  <c:v>54746</c:v>
                </c:pt>
                <c:pt idx="3">
                  <c:v>64305</c:v>
                </c:pt>
                <c:pt idx="4">
                  <c:v>69719</c:v>
                </c:pt>
                <c:pt idx="5">
                  <c:v>51549</c:v>
                </c:pt>
                <c:pt idx="6">
                  <c:v>54048</c:v>
                </c:pt>
                <c:pt idx="7">
                  <c:v>65944</c:v>
                </c:pt>
                <c:pt idx="8">
                  <c:v>50456</c:v>
                </c:pt>
                <c:pt idx="9">
                  <c:v>48834</c:v>
                </c:pt>
                <c:pt idx="10">
                  <c:v>35634</c:v>
                </c:pt>
                <c:pt idx="11">
                  <c:v>26355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5-4A47-B2A0-E0F5E8ED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45180520"/>
        <c:axId val="845179208"/>
      </c:barChart>
      <c:dateAx>
        <c:axId val="845180520"/>
        <c:scaling>
          <c:orientation val="minMax"/>
        </c:scaling>
        <c:delete val="0"/>
        <c:axPos val="b"/>
        <c:numFmt formatCode="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79208"/>
        <c:crosses val="autoZero"/>
        <c:auto val="1"/>
        <c:lblOffset val="100"/>
        <c:baseTimeUnit val="months"/>
      </c:dateAx>
      <c:valAx>
        <c:axId val="845179208"/>
        <c:scaling>
          <c:orientation val="minMax"/>
          <c:max val="8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kw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518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清水2019年3月!$B$5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清水2019年3月!$C$3:$AG$3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清水2019年3月!$C$5:$AG$5</c:f>
              <c:numCache>
                <c:formatCode>General</c:formatCode>
                <c:ptCount val="31"/>
                <c:pt idx="0">
                  <c:v>248</c:v>
                </c:pt>
                <c:pt idx="1">
                  <c:v>408</c:v>
                </c:pt>
                <c:pt idx="2">
                  <c:v>225</c:v>
                </c:pt>
                <c:pt idx="3">
                  <c:v>40</c:v>
                </c:pt>
                <c:pt idx="4">
                  <c:v>392</c:v>
                </c:pt>
                <c:pt idx="5">
                  <c:v>189</c:v>
                </c:pt>
                <c:pt idx="6">
                  <c:v>58</c:v>
                </c:pt>
                <c:pt idx="7">
                  <c:v>255</c:v>
                </c:pt>
                <c:pt idx="8">
                  <c:v>419</c:v>
                </c:pt>
                <c:pt idx="9">
                  <c:v>179</c:v>
                </c:pt>
                <c:pt idx="10">
                  <c:v>65</c:v>
                </c:pt>
                <c:pt idx="11">
                  <c:v>168</c:v>
                </c:pt>
                <c:pt idx="12">
                  <c:v>146</c:v>
                </c:pt>
                <c:pt idx="13">
                  <c:v>140</c:v>
                </c:pt>
                <c:pt idx="14">
                  <c:v>336</c:v>
                </c:pt>
                <c:pt idx="15">
                  <c:v>150</c:v>
                </c:pt>
                <c:pt idx="16">
                  <c:v>161</c:v>
                </c:pt>
                <c:pt idx="17">
                  <c:v>414</c:v>
                </c:pt>
                <c:pt idx="18">
                  <c:v>353</c:v>
                </c:pt>
                <c:pt idx="19">
                  <c:v>406</c:v>
                </c:pt>
                <c:pt idx="20">
                  <c:v>106</c:v>
                </c:pt>
                <c:pt idx="21">
                  <c:v>45</c:v>
                </c:pt>
                <c:pt idx="22">
                  <c:v>264</c:v>
                </c:pt>
                <c:pt idx="23">
                  <c:v>237</c:v>
                </c:pt>
                <c:pt idx="24">
                  <c:v>327</c:v>
                </c:pt>
                <c:pt idx="25">
                  <c:v>355</c:v>
                </c:pt>
                <c:pt idx="26">
                  <c:v>327</c:v>
                </c:pt>
                <c:pt idx="27">
                  <c:v>222</c:v>
                </c:pt>
                <c:pt idx="28">
                  <c:v>344</c:v>
                </c:pt>
                <c:pt idx="29">
                  <c:v>130</c:v>
                </c:pt>
                <c:pt idx="3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E-4175-A2B9-9D3A13F5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臼谷2019年3月!$B$5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臼谷2019年3月!$C$3:$AG$3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臼谷2019年3月!$C$5:$AG$5</c:f>
              <c:numCache>
                <c:formatCode>General</c:formatCode>
                <c:ptCount val="31"/>
                <c:pt idx="0">
                  <c:v>202</c:v>
                </c:pt>
                <c:pt idx="1">
                  <c:v>385</c:v>
                </c:pt>
                <c:pt idx="2">
                  <c:v>238</c:v>
                </c:pt>
                <c:pt idx="3">
                  <c:v>43</c:v>
                </c:pt>
                <c:pt idx="4">
                  <c:v>363</c:v>
                </c:pt>
                <c:pt idx="5">
                  <c:v>178</c:v>
                </c:pt>
                <c:pt idx="6">
                  <c:v>55</c:v>
                </c:pt>
                <c:pt idx="7">
                  <c:v>221</c:v>
                </c:pt>
                <c:pt idx="8">
                  <c:v>397</c:v>
                </c:pt>
                <c:pt idx="9">
                  <c:v>169</c:v>
                </c:pt>
                <c:pt idx="10">
                  <c:v>44</c:v>
                </c:pt>
                <c:pt idx="11">
                  <c:v>134</c:v>
                </c:pt>
                <c:pt idx="12">
                  <c:v>123</c:v>
                </c:pt>
                <c:pt idx="13">
                  <c:v>146</c:v>
                </c:pt>
                <c:pt idx="14">
                  <c:v>292</c:v>
                </c:pt>
                <c:pt idx="15">
                  <c:v>160</c:v>
                </c:pt>
                <c:pt idx="16">
                  <c:v>116</c:v>
                </c:pt>
                <c:pt idx="17">
                  <c:v>388</c:v>
                </c:pt>
                <c:pt idx="18">
                  <c:v>332</c:v>
                </c:pt>
                <c:pt idx="19">
                  <c:v>385</c:v>
                </c:pt>
                <c:pt idx="20">
                  <c:v>78</c:v>
                </c:pt>
                <c:pt idx="21">
                  <c:v>24</c:v>
                </c:pt>
                <c:pt idx="22">
                  <c:v>240</c:v>
                </c:pt>
                <c:pt idx="23">
                  <c:v>266</c:v>
                </c:pt>
                <c:pt idx="24">
                  <c:v>325</c:v>
                </c:pt>
                <c:pt idx="25">
                  <c:v>303</c:v>
                </c:pt>
                <c:pt idx="26">
                  <c:v>295</c:v>
                </c:pt>
                <c:pt idx="27">
                  <c:v>211</c:v>
                </c:pt>
                <c:pt idx="28">
                  <c:v>322</c:v>
                </c:pt>
                <c:pt idx="29">
                  <c:v>99</c:v>
                </c:pt>
                <c:pt idx="3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E-4A78-985A-91127630A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清水2019年4月!$B$5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清水2019年4月!$C$3:$AF$3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清水2019年4月!$C$5:$AF$5</c:f>
              <c:numCache>
                <c:formatCode>General</c:formatCode>
                <c:ptCount val="30"/>
                <c:pt idx="0">
                  <c:v>297</c:v>
                </c:pt>
                <c:pt idx="1">
                  <c:v>124</c:v>
                </c:pt>
                <c:pt idx="2">
                  <c:v>254</c:v>
                </c:pt>
                <c:pt idx="3">
                  <c:v>275</c:v>
                </c:pt>
                <c:pt idx="4">
                  <c:v>414</c:v>
                </c:pt>
                <c:pt idx="5">
                  <c:v>429</c:v>
                </c:pt>
                <c:pt idx="6">
                  <c:v>271</c:v>
                </c:pt>
                <c:pt idx="7">
                  <c:v>323</c:v>
                </c:pt>
                <c:pt idx="8">
                  <c:v>373</c:v>
                </c:pt>
                <c:pt idx="9">
                  <c:v>75</c:v>
                </c:pt>
                <c:pt idx="10">
                  <c:v>168</c:v>
                </c:pt>
                <c:pt idx="11">
                  <c:v>292</c:v>
                </c:pt>
                <c:pt idx="12">
                  <c:v>443</c:v>
                </c:pt>
                <c:pt idx="13">
                  <c:v>162</c:v>
                </c:pt>
                <c:pt idx="14">
                  <c:v>338</c:v>
                </c:pt>
                <c:pt idx="15">
                  <c:v>453</c:v>
                </c:pt>
                <c:pt idx="16">
                  <c:v>352</c:v>
                </c:pt>
                <c:pt idx="17">
                  <c:v>417</c:v>
                </c:pt>
                <c:pt idx="18">
                  <c:v>155</c:v>
                </c:pt>
                <c:pt idx="19">
                  <c:v>455</c:v>
                </c:pt>
                <c:pt idx="20">
                  <c:v>162</c:v>
                </c:pt>
                <c:pt idx="21">
                  <c:v>380</c:v>
                </c:pt>
                <c:pt idx="22">
                  <c:v>430</c:v>
                </c:pt>
                <c:pt idx="23">
                  <c:v>91</c:v>
                </c:pt>
                <c:pt idx="24">
                  <c:v>109</c:v>
                </c:pt>
                <c:pt idx="25">
                  <c:v>104</c:v>
                </c:pt>
                <c:pt idx="26">
                  <c:v>226</c:v>
                </c:pt>
                <c:pt idx="27">
                  <c:v>412</c:v>
                </c:pt>
                <c:pt idx="28">
                  <c:v>318</c:v>
                </c:pt>
                <c:pt idx="29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2-4BF5-A371-A71AA993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清水2018年1月!$C$3:$AG$3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清水2018年1月!$C$5:$AG$5</c:f>
              <c:numCache>
                <c:formatCode>General</c:formatCode>
                <c:ptCount val="31"/>
                <c:pt idx="0">
                  <c:v>113</c:v>
                </c:pt>
                <c:pt idx="1">
                  <c:v>104</c:v>
                </c:pt>
                <c:pt idx="2">
                  <c:v>40</c:v>
                </c:pt>
                <c:pt idx="3">
                  <c:v>55</c:v>
                </c:pt>
                <c:pt idx="4">
                  <c:v>28</c:v>
                </c:pt>
                <c:pt idx="5">
                  <c:v>136</c:v>
                </c:pt>
                <c:pt idx="6">
                  <c:v>185</c:v>
                </c:pt>
                <c:pt idx="7">
                  <c:v>60</c:v>
                </c:pt>
                <c:pt idx="8">
                  <c:v>30</c:v>
                </c:pt>
                <c:pt idx="9">
                  <c:v>82</c:v>
                </c:pt>
                <c:pt idx="10">
                  <c:v>10</c:v>
                </c:pt>
                <c:pt idx="11">
                  <c:v>64</c:v>
                </c:pt>
                <c:pt idx="12">
                  <c:v>5</c:v>
                </c:pt>
                <c:pt idx="13">
                  <c:v>110</c:v>
                </c:pt>
                <c:pt idx="14">
                  <c:v>247</c:v>
                </c:pt>
                <c:pt idx="15">
                  <c:v>250</c:v>
                </c:pt>
                <c:pt idx="16">
                  <c:v>47</c:v>
                </c:pt>
                <c:pt idx="17">
                  <c:v>143</c:v>
                </c:pt>
                <c:pt idx="18">
                  <c:v>168</c:v>
                </c:pt>
                <c:pt idx="19">
                  <c:v>178</c:v>
                </c:pt>
                <c:pt idx="20">
                  <c:v>123</c:v>
                </c:pt>
                <c:pt idx="21">
                  <c:v>38</c:v>
                </c:pt>
                <c:pt idx="22">
                  <c:v>98</c:v>
                </c:pt>
                <c:pt idx="23">
                  <c:v>2</c:v>
                </c:pt>
                <c:pt idx="24">
                  <c:v>6</c:v>
                </c:pt>
                <c:pt idx="25">
                  <c:v>28</c:v>
                </c:pt>
                <c:pt idx="26">
                  <c:v>23</c:v>
                </c:pt>
                <c:pt idx="27">
                  <c:v>36</c:v>
                </c:pt>
                <c:pt idx="28">
                  <c:v>125</c:v>
                </c:pt>
                <c:pt idx="29">
                  <c:v>75</c:v>
                </c:pt>
                <c:pt idx="30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D-4FE7-9DC9-C0CD4310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709120"/>
        <c:axId val="294710656"/>
      </c:barChart>
      <c:catAx>
        <c:axId val="2947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710656"/>
        <c:crosses val="autoZero"/>
        <c:auto val="1"/>
        <c:lblAlgn val="ctr"/>
        <c:lblOffset val="100"/>
        <c:noMultiLvlLbl val="0"/>
      </c:catAx>
      <c:valAx>
        <c:axId val="29471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70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臼谷2019年4月!$B$5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臼谷2019年4月!$C$3:$AG$3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臼谷2019年4月!$C$5:$AG$5</c:f>
              <c:numCache>
                <c:formatCode>General</c:formatCode>
                <c:ptCount val="31"/>
                <c:pt idx="0">
                  <c:v>264</c:v>
                </c:pt>
                <c:pt idx="1">
                  <c:v>104</c:v>
                </c:pt>
                <c:pt idx="2">
                  <c:v>257</c:v>
                </c:pt>
                <c:pt idx="3">
                  <c:v>280</c:v>
                </c:pt>
                <c:pt idx="4">
                  <c:v>388</c:v>
                </c:pt>
                <c:pt idx="5">
                  <c:v>404</c:v>
                </c:pt>
                <c:pt idx="6">
                  <c:v>240</c:v>
                </c:pt>
                <c:pt idx="7">
                  <c:v>296</c:v>
                </c:pt>
                <c:pt idx="8">
                  <c:v>351</c:v>
                </c:pt>
                <c:pt idx="9">
                  <c:v>61</c:v>
                </c:pt>
                <c:pt idx="10">
                  <c:v>163</c:v>
                </c:pt>
                <c:pt idx="11">
                  <c:v>287</c:v>
                </c:pt>
                <c:pt idx="12">
                  <c:v>419</c:v>
                </c:pt>
                <c:pt idx="13">
                  <c:v>187</c:v>
                </c:pt>
                <c:pt idx="14">
                  <c:v>295</c:v>
                </c:pt>
                <c:pt idx="15">
                  <c:v>433</c:v>
                </c:pt>
                <c:pt idx="16">
                  <c:v>324</c:v>
                </c:pt>
                <c:pt idx="17">
                  <c:v>389</c:v>
                </c:pt>
                <c:pt idx="18">
                  <c:v>178</c:v>
                </c:pt>
                <c:pt idx="19">
                  <c:v>435</c:v>
                </c:pt>
                <c:pt idx="20">
                  <c:v>174</c:v>
                </c:pt>
                <c:pt idx="21">
                  <c:v>372</c:v>
                </c:pt>
                <c:pt idx="22">
                  <c:v>404</c:v>
                </c:pt>
                <c:pt idx="23">
                  <c:v>77</c:v>
                </c:pt>
                <c:pt idx="24">
                  <c:v>107</c:v>
                </c:pt>
                <c:pt idx="25">
                  <c:v>99</c:v>
                </c:pt>
                <c:pt idx="26">
                  <c:v>238</c:v>
                </c:pt>
                <c:pt idx="27">
                  <c:v>397</c:v>
                </c:pt>
                <c:pt idx="28">
                  <c:v>283</c:v>
                </c:pt>
                <c:pt idx="29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0-43F3-8D68-3752624D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清水2019年5月!$B$5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清水2019年5月!$C$5:$AG$5</c:f>
              <c:numCache>
                <c:formatCode>General</c:formatCode>
                <c:ptCount val="31"/>
                <c:pt idx="0">
                  <c:v>108</c:v>
                </c:pt>
                <c:pt idx="1">
                  <c:v>407</c:v>
                </c:pt>
                <c:pt idx="2">
                  <c:v>430</c:v>
                </c:pt>
                <c:pt idx="3">
                  <c:v>426</c:v>
                </c:pt>
                <c:pt idx="4">
                  <c:v>388</c:v>
                </c:pt>
                <c:pt idx="5">
                  <c:v>224</c:v>
                </c:pt>
                <c:pt idx="6">
                  <c:v>433</c:v>
                </c:pt>
                <c:pt idx="7">
                  <c:v>458</c:v>
                </c:pt>
                <c:pt idx="8">
                  <c:v>444</c:v>
                </c:pt>
                <c:pt idx="9">
                  <c:v>449</c:v>
                </c:pt>
                <c:pt idx="10">
                  <c:v>422</c:v>
                </c:pt>
                <c:pt idx="11">
                  <c:v>394</c:v>
                </c:pt>
                <c:pt idx="12">
                  <c:v>438</c:v>
                </c:pt>
                <c:pt idx="13">
                  <c:v>125</c:v>
                </c:pt>
                <c:pt idx="14">
                  <c:v>441</c:v>
                </c:pt>
                <c:pt idx="15">
                  <c:v>449</c:v>
                </c:pt>
                <c:pt idx="16">
                  <c:v>417</c:v>
                </c:pt>
                <c:pt idx="17">
                  <c:v>390</c:v>
                </c:pt>
                <c:pt idx="18">
                  <c:v>429</c:v>
                </c:pt>
                <c:pt idx="19">
                  <c:v>305</c:v>
                </c:pt>
                <c:pt idx="20">
                  <c:v>354</c:v>
                </c:pt>
                <c:pt idx="21">
                  <c:v>442</c:v>
                </c:pt>
                <c:pt idx="22">
                  <c:v>452</c:v>
                </c:pt>
                <c:pt idx="23">
                  <c:v>450</c:v>
                </c:pt>
                <c:pt idx="24">
                  <c:v>440</c:v>
                </c:pt>
                <c:pt idx="25">
                  <c:v>371</c:v>
                </c:pt>
                <c:pt idx="26">
                  <c:v>394</c:v>
                </c:pt>
                <c:pt idx="27">
                  <c:v>69</c:v>
                </c:pt>
                <c:pt idx="28">
                  <c:v>438</c:v>
                </c:pt>
                <c:pt idx="29">
                  <c:v>446</c:v>
                </c:pt>
                <c:pt idx="3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7-437F-AC32-A07A31ADC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臼谷2019年5月!$B$5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臼谷2019年5月!$C$5:$AG$5</c:f>
              <c:numCache>
                <c:formatCode>General</c:formatCode>
                <c:ptCount val="31"/>
                <c:pt idx="0">
                  <c:v>84</c:v>
                </c:pt>
                <c:pt idx="1">
                  <c:v>411</c:v>
                </c:pt>
                <c:pt idx="2">
                  <c:v>419</c:v>
                </c:pt>
                <c:pt idx="3">
                  <c:v>427</c:v>
                </c:pt>
                <c:pt idx="4">
                  <c:v>424</c:v>
                </c:pt>
                <c:pt idx="5">
                  <c:v>202</c:v>
                </c:pt>
                <c:pt idx="6">
                  <c:v>396</c:v>
                </c:pt>
                <c:pt idx="7">
                  <c:v>435</c:v>
                </c:pt>
                <c:pt idx="8">
                  <c:v>417</c:v>
                </c:pt>
                <c:pt idx="9">
                  <c:v>429</c:v>
                </c:pt>
                <c:pt idx="10">
                  <c:v>408</c:v>
                </c:pt>
                <c:pt idx="11">
                  <c:v>414</c:v>
                </c:pt>
                <c:pt idx="12">
                  <c:v>419</c:v>
                </c:pt>
                <c:pt idx="13">
                  <c:v>140</c:v>
                </c:pt>
                <c:pt idx="14">
                  <c:v>422</c:v>
                </c:pt>
                <c:pt idx="15">
                  <c:v>396</c:v>
                </c:pt>
                <c:pt idx="16">
                  <c:v>377</c:v>
                </c:pt>
                <c:pt idx="17">
                  <c:v>360</c:v>
                </c:pt>
                <c:pt idx="18">
                  <c:v>417</c:v>
                </c:pt>
                <c:pt idx="19">
                  <c:v>286</c:v>
                </c:pt>
                <c:pt idx="20">
                  <c:v>343</c:v>
                </c:pt>
                <c:pt idx="21">
                  <c:v>418</c:v>
                </c:pt>
                <c:pt idx="22">
                  <c:v>431</c:v>
                </c:pt>
                <c:pt idx="23">
                  <c:v>424</c:v>
                </c:pt>
                <c:pt idx="24">
                  <c:v>417</c:v>
                </c:pt>
                <c:pt idx="25">
                  <c:v>370</c:v>
                </c:pt>
                <c:pt idx="26">
                  <c:v>364</c:v>
                </c:pt>
                <c:pt idx="27">
                  <c:v>76</c:v>
                </c:pt>
                <c:pt idx="28">
                  <c:v>417</c:v>
                </c:pt>
                <c:pt idx="29">
                  <c:v>422</c:v>
                </c:pt>
                <c:pt idx="3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F-4977-8FF0-BE242E28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清水2019年6月!$B$5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清水2019年6月!$C$3:$AF$3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清水2019年6月!$C$5:$AF$5</c:f>
              <c:numCache>
                <c:formatCode>General</c:formatCode>
                <c:ptCount val="30"/>
                <c:pt idx="0">
                  <c:v>447</c:v>
                </c:pt>
                <c:pt idx="1">
                  <c:v>347</c:v>
                </c:pt>
                <c:pt idx="2">
                  <c:v>447</c:v>
                </c:pt>
                <c:pt idx="3">
                  <c:v>438</c:v>
                </c:pt>
                <c:pt idx="4">
                  <c:v>416</c:v>
                </c:pt>
                <c:pt idx="5">
                  <c:v>420</c:v>
                </c:pt>
                <c:pt idx="6">
                  <c:v>61</c:v>
                </c:pt>
                <c:pt idx="7">
                  <c:v>112</c:v>
                </c:pt>
                <c:pt idx="8">
                  <c:v>184</c:v>
                </c:pt>
                <c:pt idx="9">
                  <c:v>85</c:v>
                </c:pt>
                <c:pt idx="10">
                  <c:v>314</c:v>
                </c:pt>
                <c:pt idx="11">
                  <c:v>274</c:v>
                </c:pt>
                <c:pt idx="12">
                  <c:v>452</c:v>
                </c:pt>
                <c:pt idx="13">
                  <c:v>372</c:v>
                </c:pt>
                <c:pt idx="14">
                  <c:v>202</c:v>
                </c:pt>
                <c:pt idx="15">
                  <c:v>185</c:v>
                </c:pt>
                <c:pt idx="16">
                  <c:v>362</c:v>
                </c:pt>
                <c:pt idx="17">
                  <c:v>427</c:v>
                </c:pt>
                <c:pt idx="18">
                  <c:v>259</c:v>
                </c:pt>
                <c:pt idx="19">
                  <c:v>388</c:v>
                </c:pt>
                <c:pt idx="20">
                  <c:v>367</c:v>
                </c:pt>
                <c:pt idx="21">
                  <c:v>279</c:v>
                </c:pt>
                <c:pt idx="22">
                  <c:v>164</c:v>
                </c:pt>
                <c:pt idx="23">
                  <c:v>225</c:v>
                </c:pt>
                <c:pt idx="24">
                  <c:v>426</c:v>
                </c:pt>
                <c:pt idx="25">
                  <c:v>430</c:v>
                </c:pt>
                <c:pt idx="26">
                  <c:v>175</c:v>
                </c:pt>
                <c:pt idx="27">
                  <c:v>244</c:v>
                </c:pt>
                <c:pt idx="28">
                  <c:v>125</c:v>
                </c:pt>
                <c:pt idx="29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D-42D9-8D61-E5DF3FAE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臼谷2019年6月!$B$5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臼谷2019年6月!$C$3:$AF$3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臼谷2019年6月!$C$5:$AF$5</c:f>
              <c:numCache>
                <c:formatCode>General</c:formatCode>
                <c:ptCount val="30"/>
                <c:pt idx="0">
                  <c:v>421</c:v>
                </c:pt>
                <c:pt idx="1">
                  <c:v>313</c:v>
                </c:pt>
                <c:pt idx="2">
                  <c:v>427</c:v>
                </c:pt>
                <c:pt idx="3">
                  <c:v>411</c:v>
                </c:pt>
                <c:pt idx="4">
                  <c:v>396</c:v>
                </c:pt>
                <c:pt idx="5">
                  <c:v>391</c:v>
                </c:pt>
                <c:pt idx="6">
                  <c:v>52</c:v>
                </c:pt>
                <c:pt idx="7">
                  <c:v>98</c:v>
                </c:pt>
                <c:pt idx="8">
                  <c:v>123</c:v>
                </c:pt>
                <c:pt idx="9">
                  <c:v>78</c:v>
                </c:pt>
                <c:pt idx="10">
                  <c:v>349</c:v>
                </c:pt>
                <c:pt idx="11">
                  <c:v>266</c:v>
                </c:pt>
                <c:pt idx="12">
                  <c:v>393</c:v>
                </c:pt>
                <c:pt idx="13">
                  <c:v>333</c:v>
                </c:pt>
                <c:pt idx="14">
                  <c:v>179</c:v>
                </c:pt>
                <c:pt idx="15">
                  <c:v>126</c:v>
                </c:pt>
                <c:pt idx="16">
                  <c:v>350</c:v>
                </c:pt>
                <c:pt idx="17">
                  <c:v>407</c:v>
                </c:pt>
                <c:pt idx="18">
                  <c:v>247</c:v>
                </c:pt>
                <c:pt idx="19">
                  <c:v>376</c:v>
                </c:pt>
                <c:pt idx="20">
                  <c:v>339</c:v>
                </c:pt>
                <c:pt idx="21">
                  <c:v>250</c:v>
                </c:pt>
                <c:pt idx="22">
                  <c:v>205</c:v>
                </c:pt>
                <c:pt idx="23">
                  <c:v>200</c:v>
                </c:pt>
                <c:pt idx="24">
                  <c:v>380</c:v>
                </c:pt>
                <c:pt idx="25">
                  <c:v>403</c:v>
                </c:pt>
                <c:pt idx="26">
                  <c:v>160</c:v>
                </c:pt>
                <c:pt idx="27">
                  <c:v>192</c:v>
                </c:pt>
                <c:pt idx="28">
                  <c:v>113</c:v>
                </c:pt>
                <c:pt idx="29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7-419D-8299-7DF47A0A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清水2019年7月!$B$5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清水2019年7月!$C$3:$AG$3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清水2019年7月!$C$5:$AG$5</c:f>
              <c:numCache>
                <c:formatCode>General</c:formatCode>
                <c:ptCount val="31"/>
                <c:pt idx="0">
                  <c:v>345</c:v>
                </c:pt>
                <c:pt idx="1">
                  <c:v>318</c:v>
                </c:pt>
                <c:pt idx="2">
                  <c:v>292</c:v>
                </c:pt>
                <c:pt idx="3">
                  <c:v>289</c:v>
                </c:pt>
                <c:pt idx="4">
                  <c:v>226</c:v>
                </c:pt>
                <c:pt idx="5">
                  <c:v>221</c:v>
                </c:pt>
                <c:pt idx="6">
                  <c:v>243</c:v>
                </c:pt>
                <c:pt idx="7">
                  <c:v>206</c:v>
                </c:pt>
                <c:pt idx="8">
                  <c:v>176</c:v>
                </c:pt>
                <c:pt idx="9">
                  <c:v>431</c:v>
                </c:pt>
                <c:pt idx="10">
                  <c:v>134</c:v>
                </c:pt>
                <c:pt idx="11">
                  <c:v>316</c:v>
                </c:pt>
                <c:pt idx="12">
                  <c:v>237</c:v>
                </c:pt>
                <c:pt idx="13">
                  <c:v>204</c:v>
                </c:pt>
                <c:pt idx="14">
                  <c:v>181</c:v>
                </c:pt>
                <c:pt idx="15">
                  <c:v>159</c:v>
                </c:pt>
                <c:pt idx="16">
                  <c:v>331</c:v>
                </c:pt>
                <c:pt idx="17">
                  <c:v>130</c:v>
                </c:pt>
                <c:pt idx="18">
                  <c:v>188</c:v>
                </c:pt>
                <c:pt idx="19">
                  <c:v>160</c:v>
                </c:pt>
                <c:pt idx="20">
                  <c:v>236</c:v>
                </c:pt>
                <c:pt idx="21">
                  <c:v>255</c:v>
                </c:pt>
                <c:pt idx="22">
                  <c:v>324</c:v>
                </c:pt>
                <c:pt idx="23">
                  <c:v>423</c:v>
                </c:pt>
                <c:pt idx="24">
                  <c:v>338</c:v>
                </c:pt>
                <c:pt idx="25">
                  <c:v>404</c:v>
                </c:pt>
                <c:pt idx="26">
                  <c:v>219</c:v>
                </c:pt>
                <c:pt idx="27">
                  <c:v>314</c:v>
                </c:pt>
                <c:pt idx="28">
                  <c:v>354</c:v>
                </c:pt>
                <c:pt idx="29">
                  <c:v>325</c:v>
                </c:pt>
                <c:pt idx="30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5-4B24-B2B2-3718C496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臼谷2019年7月!$B$5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臼谷2019年7月!$C$3:$AG$3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臼谷2019年7月!$C$5:$AG$5</c:f>
              <c:numCache>
                <c:formatCode>General</c:formatCode>
                <c:ptCount val="31"/>
                <c:pt idx="0">
                  <c:v>340</c:v>
                </c:pt>
                <c:pt idx="1">
                  <c:v>275</c:v>
                </c:pt>
                <c:pt idx="2">
                  <c:v>231</c:v>
                </c:pt>
                <c:pt idx="3">
                  <c:v>245</c:v>
                </c:pt>
                <c:pt idx="4">
                  <c:v>184</c:v>
                </c:pt>
                <c:pt idx="5">
                  <c:v>222</c:v>
                </c:pt>
                <c:pt idx="6">
                  <c:v>212</c:v>
                </c:pt>
                <c:pt idx="7">
                  <c:v>235</c:v>
                </c:pt>
                <c:pt idx="8">
                  <c:v>158</c:v>
                </c:pt>
                <c:pt idx="9">
                  <c:v>397</c:v>
                </c:pt>
                <c:pt idx="10">
                  <c:v>112</c:v>
                </c:pt>
                <c:pt idx="11">
                  <c:v>196</c:v>
                </c:pt>
                <c:pt idx="12">
                  <c:v>222</c:v>
                </c:pt>
                <c:pt idx="13">
                  <c:v>179</c:v>
                </c:pt>
                <c:pt idx="14">
                  <c:v>176</c:v>
                </c:pt>
                <c:pt idx="15">
                  <c:v>129</c:v>
                </c:pt>
                <c:pt idx="16">
                  <c:v>275</c:v>
                </c:pt>
                <c:pt idx="17">
                  <c:v>108</c:v>
                </c:pt>
                <c:pt idx="18">
                  <c:v>176</c:v>
                </c:pt>
                <c:pt idx="19">
                  <c:v>143</c:v>
                </c:pt>
                <c:pt idx="20">
                  <c:v>201</c:v>
                </c:pt>
                <c:pt idx="21">
                  <c:v>217</c:v>
                </c:pt>
                <c:pt idx="22">
                  <c:v>284</c:v>
                </c:pt>
                <c:pt idx="23">
                  <c:v>369</c:v>
                </c:pt>
                <c:pt idx="24">
                  <c:v>355</c:v>
                </c:pt>
                <c:pt idx="25">
                  <c:v>382</c:v>
                </c:pt>
                <c:pt idx="26">
                  <c:v>192</c:v>
                </c:pt>
                <c:pt idx="27">
                  <c:v>297</c:v>
                </c:pt>
                <c:pt idx="28">
                  <c:v>343</c:v>
                </c:pt>
                <c:pt idx="29">
                  <c:v>336</c:v>
                </c:pt>
                <c:pt idx="3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1-411B-9DA8-B1304B85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清水2019年8月!$B$5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清水2019年8月!$C$3:$AG$3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清水2019年8月!$C$5:$AG$5</c:f>
              <c:numCache>
                <c:formatCode>General</c:formatCode>
                <c:ptCount val="31"/>
                <c:pt idx="0">
                  <c:v>402</c:v>
                </c:pt>
                <c:pt idx="1">
                  <c:v>416</c:v>
                </c:pt>
                <c:pt idx="2">
                  <c:v>408</c:v>
                </c:pt>
                <c:pt idx="3">
                  <c:v>242</c:v>
                </c:pt>
                <c:pt idx="4">
                  <c:v>268</c:v>
                </c:pt>
                <c:pt idx="5">
                  <c:v>305</c:v>
                </c:pt>
                <c:pt idx="6">
                  <c:v>256</c:v>
                </c:pt>
                <c:pt idx="7">
                  <c:v>381</c:v>
                </c:pt>
                <c:pt idx="8">
                  <c:v>398</c:v>
                </c:pt>
                <c:pt idx="9">
                  <c:v>325</c:v>
                </c:pt>
                <c:pt idx="10">
                  <c:v>393</c:v>
                </c:pt>
                <c:pt idx="11">
                  <c:v>375</c:v>
                </c:pt>
                <c:pt idx="12">
                  <c:v>402</c:v>
                </c:pt>
                <c:pt idx="13">
                  <c:v>338</c:v>
                </c:pt>
                <c:pt idx="14">
                  <c:v>237</c:v>
                </c:pt>
                <c:pt idx="15">
                  <c:v>170</c:v>
                </c:pt>
                <c:pt idx="16">
                  <c:v>299</c:v>
                </c:pt>
                <c:pt idx="17">
                  <c:v>405</c:v>
                </c:pt>
                <c:pt idx="18">
                  <c:v>250</c:v>
                </c:pt>
                <c:pt idx="19">
                  <c:v>106</c:v>
                </c:pt>
                <c:pt idx="20">
                  <c:v>148</c:v>
                </c:pt>
                <c:pt idx="21">
                  <c:v>84</c:v>
                </c:pt>
                <c:pt idx="22">
                  <c:v>181</c:v>
                </c:pt>
                <c:pt idx="23">
                  <c:v>293</c:v>
                </c:pt>
                <c:pt idx="24">
                  <c:v>370</c:v>
                </c:pt>
                <c:pt idx="25">
                  <c:v>411</c:v>
                </c:pt>
                <c:pt idx="26">
                  <c:v>248</c:v>
                </c:pt>
                <c:pt idx="27">
                  <c:v>153</c:v>
                </c:pt>
                <c:pt idx="28">
                  <c:v>105</c:v>
                </c:pt>
                <c:pt idx="29">
                  <c:v>101</c:v>
                </c:pt>
                <c:pt idx="3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2-4B17-B14D-DF31AD4A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臼谷2019年8月!$B$5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臼谷2019年8月!$C$3:$AG$3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臼谷2019年8月!$C$5:$AG$5</c:f>
              <c:numCache>
                <c:formatCode>General</c:formatCode>
                <c:ptCount val="31"/>
                <c:pt idx="0">
                  <c:v>375</c:v>
                </c:pt>
                <c:pt idx="1">
                  <c:v>394</c:v>
                </c:pt>
                <c:pt idx="2">
                  <c:v>385</c:v>
                </c:pt>
                <c:pt idx="3">
                  <c:v>282</c:v>
                </c:pt>
                <c:pt idx="4">
                  <c:v>359</c:v>
                </c:pt>
                <c:pt idx="5">
                  <c:v>378</c:v>
                </c:pt>
                <c:pt idx="6">
                  <c:v>349</c:v>
                </c:pt>
                <c:pt idx="7">
                  <c:v>382</c:v>
                </c:pt>
                <c:pt idx="8">
                  <c:v>371</c:v>
                </c:pt>
                <c:pt idx="9">
                  <c:v>343</c:v>
                </c:pt>
                <c:pt idx="10">
                  <c:v>359</c:v>
                </c:pt>
                <c:pt idx="11">
                  <c:v>349</c:v>
                </c:pt>
                <c:pt idx="12">
                  <c:v>390</c:v>
                </c:pt>
                <c:pt idx="13">
                  <c:v>311</c:v>
                </c:pt>
                <c:pt idx="14">
                  <c:v>234</c:v>
                </c:pt>
                <c:pt idx="15">
                  <c:v>182</c:v>
                </c:pt>
                <c:pt idx="16">
                  <c:v>366</c:v>
                </c:pt>
                <c:pt idx="17">
                  <c:v>385</c:v>
                </c:pt>
                <c:pt idx="18">
                  <c:v>214</c:v>
                </c:pt>
                <c:pt idx="19">
                  <c:v>92</c:v>
                </c:pt>
                <c:pt idx="20">
                  <c:v>132</c:v>
                </c:pt>
                <c:pt idx="21">
                  <c:v>74</c:v>
                </c:pt>
                <c:pt idx="22">
                  <c:v>155</c:v>
                </c:pt>
                <c:pt idx="23">
                  <c:v>264</c:v>
                </c:pt>
                <c:pt idx="24">
                  <c:v>308</c:v>
                </c:pt>
                <c:pt idx="25">
                  <c:v>389</c:v>
                </c:pt>
                <c:pt idx="26">
                  <c:v>208</c:v>
                </c:pt>
                <c:pt idx="27">
                  <c:v>153</c:v>
                </c:pt>
                <c:pt idx="28">
                  <c:v>101</c:v>
                </c:pt>
                <c:pt idx="29">
                  <c:v>96</c:v>
                </c:pt>
                <c:pt idx="30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2-431A-8755-2E42FB11A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清水2019年9月!$B$5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清水2019年9月!$C$3:$AF$3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清水2019年9月!$C$5:$AF$5</c:f>
              <c:numCache>
                <c:formatCode>General</c:formatCode>
                <c:ptCount val="30"/>
                <c:pt idx="0">
                  <c:v>244</c:v>
                </c:pt>
                <c:pt idx="1">
                  <c:v>128</c:v>
                </c:pt>
                <c:pt idx="2">
                  <c:v>109</c:v>
                </c:pt>
                <c:pt idx="3">
                  <c:v>195</c:v>
                </c:pt>
                <c:pt idx="4">
                  <c:v>311</c:v>
                </c:pt>
                <c:pt idx="5">
                  <c:v>398</c:v>
                </c:pt>
                <c:pt idx="6">
                  <c:v>396</c:v>
                </c:pt>
                <c:pt idx="7">
                  <c:v>399</c:v>
                </c:pt>
                <c:pt idx="8">
                  <c:v>370</c:v>
                </c:pt>
                <c:pt idx="9">
                  <c:v>310</c:v>
                </c:pt>
                <c:pt idx="10">
                  <c:v>131</c:v>
                </c:pt>
                <c:pt idx="11">
                  <c:v>311</c:v>
                </c:pt>
                <c:pt idx="12">
                  <c:v>285</c:v>
                </c:pt>
                <c:pt idx="13">
                  <c:v>369</c:v>
                </c:pt>
                <c:pt idx="14">
                  <c:v>336</c:v>
                </c:pt>
                <c:pt idx="15">
                  <c:v>124</c:v>
                </c:pt>
                <c:pt idx="16">
                  <c:v>96</c:v>
                </c:pt>
                <c:pt idx="17">
                  <c:v>215</c:v>
                </c:pt>
                <c:pt idx="18">
                  <c:v>308</c:v>
                </c:pt>
                <c:pt idx="19">
                  <c:v>290</c:v>
                </c:pt>
                <c:pt idx="20">
                  <c:v>111</c:v>
                </c:pt>
                <c:pt idx="21">
                  <c:v>143</c:v>
                </c:pt>
                <c:pt idx="22">
                  <c:v>245</c:v>
                </c:pt>
                <c:pt idx="23">
                  <c:v>168</c:v>
                </c:pt>
                <c:pt idx="24">
                  <c:v>373</c:v>
                </c:pt>
                <c:pt idx="25">
                  <c:v>403</c:v>
                </c:pt>
                <c:pt idx="26">
                  <c:v>382</c:v>
                </c:pt>
                <c:pt idx="27">
                  <c:v>120</c:v>
                </c:pt>
                <c:pt idx="28">
                  <c:v>231</c:v>
                </c:pt>
                <c:pt idx="29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3-4FB6-B6AD-BDB9333AC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清水2018年2月!$C$3:$AD$3</c:f>
              <c:strCache>
                <c:ptCount val="28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</c:strCache>
            </c:strRef>
          </c:cat>
          <c:val>
            <c:numRef>
              <c:f>清水2018年2月!$C$5:$AD$5</c:f>
              <c:numCache>
                <c:formatCode>General</c:formatCode>
                <c:ptCount val="28"/>
                <c:pt idx="0">
                  <c:v>244</c:v>
                </c:pt>
                <c:pt idx="1">
                  <c:v>348</c:v>
                </c:pt>
                <c:pt idx="2">
                  <c:v>177</c:v>
                </c:pt>
                <c:pt idx="3">
                  <c:v>90</c:v>
                </c:pt>
                <c:pt idx="4">
                  <c:v>62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93</c:v>
                </c:pt>
                <c:pt idx="9">
                  <c:v>74</c:v>
                </c:pt>
                <c:pt idx="10">
                  <c:v>84</c:v>
                </c:pt>
                <c:pt idx="11">
                  <c:v>59</c:v>
                </c:pt>
                <c:pt idx="12">
                  <c:v>8</c:v>
                </c:pt>
                <c:pt idx="13">
                  <c:v>81</c:v>
                </c:pt>
                <c:pt idx="14">
                  <c:v>181</c:v>
                </c:pt>
                <c:pt idx="15">
                  <c:v>296</c:v>
                </c:pt>
                <c:pt idx="16">
                  <c:v>102</c:v>
                </c:pt>
                <c:pt idx="17">
                  <c:v>211</c:v>
                </c:pt>
                <c:pt idx="18">
                  <c:v>285</c:v>
                </c:pt>
                <c:pt idx="19">
                  <c:v>293</c:v>
                </c:pt>
                <c:pt idx="20">
                  <c:v>208</c:v>
                </c:pt>
                <c:pt idx="21">
                  <c:v>335</c:v>
                </c:pt>
                <c:pt idx="22">
                  <c:v>371</c:v>
                </c:pt>
                <c:pt idx="23">
                  <c:v>157</c:v>
                </c:pt>
                <c:pt idx="24">
                  <c:v>282</c:v>
                </c:pt>
                <c:pt idx="25">
                  <c:v>399</c:v>
                </c:pt>
                <c:pt idx="26">
                  <c:v>397</c:v>
                </c:pt>
                <c:pt idx="27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7-42FD-ADFF-21F6E65AD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902528"/>
        <c:axId val="266908416"/>
      </c:barChart>
      <c:catAx>
        <c:axId val="2669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6908416"/>
        <c:crosses val="autoZero"/>
        <c:auto val="1"/>
        <c:lblAlgn val="ctr"/>
        <c:lblOffset val="100"/>
        <c:noMultiLvlLbl val="0"/>
      </c:catAx>
      <c:valAx>
        <c:axId val="26690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690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臼谷2019年9月!$B$5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臼谷2019年9月!$C$3:$AF$3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臼谷2019年9月!$C$5:$AF$5</c:f>
              <c:numCache>
                <c:formatCode>General</c:formatCode>
                <c:ptCount val="30"/>
                <c:pt idx="0">
                  <c:v>222</c:v>
                </c:pt>
                <c:pt idx="1">
                  <c:v>97</c:v>
                </c:pt>
                <c:pt idx="2">
                  <c:v>118</c:v>
                </c:pt>
                <c:pt idx="3">
                  <c:v>195</c:v>
                </c:pt>
                <c:pt idx="4">
                  <c:v>319</c:v>
                </c:pt>
                <c:pt idx="5">
                  <c:v>345</c:v>
                </c:pt>
                <c:pt idx="6">
                  <c:v>374</c:v>
                </c:pt>
                <c:pt idx="7">
                  <c:v>370</c:v>
                </c:pt>
                <c:pt idx="8">
                  <c:v>376</c:v>
                </c:pt>
                <c:pt idx="9">
                  <c:v>357</c:v>
                </c:pt>
                <c:pt idx="10">
                  <c:v>120</c:v>
                </c:pt>
                <c:pt idx="11">
                  <c:v>306</c:v>
                </c:pt>
                <c:pt idx="12">
                  <c:v>247</c:v>
                </c:pt>
                <c:pt idx="13">
                  <c:v>339</c:v>
                </c:pt>
                <c:pt idx="14">
                  <c:v>358</c:v>
                </c:pt>
                <c:pt idx="15">
                  <c:v>140</c:v>
                </c:pt>
                <c:pt idx="16">
                  <c:v>125</c:v>
                </c:pt>
                <c:pt idx="17">
                  <c:v>186</c:v>
                </c:pt>
                <c:pt idx="18">
                  <c:v>302</c:v>
                </c:pt>
                <c:pt idx="19">
                  <c:v>265</c:v>
                </c:pt>
                <c:pt idx="20">
                  <c:v>95</c:v>
                </c:pt>
                <c:pt idx="21">
                  <c:v>97</c:v>
                </c:pt>
                <c:pt idx="22">
                  <c:v>170</c:v>
                </c:pt>
                <c:pt idx="23">
                  <c:v>171</c:v>
                </c:pt>
                <c:pt idx="24">
                  <c:v>354</c:v>
                </c:pt>
                <c:pt idx="25">
                  <c:v>380</c:v>
                </c:pt>
                <c:pt idx="26">
                  <c:v>376</c:v>
                </c:pt>
                <c:pt idx="27">
                  <c:v>96</c:v>
                </c:pt>
                <c:pt idx="28">
                  <c:v>238</c:v>
                </c:pt>
                <c:pt idx="29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D-4403-8293-59522A8B9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清水2019年10月!$B$5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清水2019年10月!$C$3:$AF$3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清水2019年10月!$C$5:$AF$5</c:f>
              <c:numCache>
                <c:formatCode>General</c:formatCode>
                <c:ptCount val="30"/>
                <c:pt idx="0">
                  <c:v>399</c:v>
                </c:pt>
                <c:pt idx="1">
                  <c:v>239</c:v>
                </c:pt>
                <c:pt idx="2">
                  <c:v>168</c:v>
                </c:pt>
                <c:pt idx="3">
                  <c:v>64</c:v>
                </c:pt>
                <c:pt idx="4">
                  <c:v>302</c:v>
                </c:pt>
                <c:pt idx="5">
                  <c:v>5</c:v>
                </c:pt>
                <c:pt idx="6">
                  <c:v>283</c:v>
                </c:pt>
                <c:pt idx="7">
                  <c:v>52</c:v>
                </c:pt>
                <c:pt idx="8">
                  <c:v>407</c:v>
                </c:pt>
                <c:pt idx="9">
                  <c:v>409</c:v>
                </c:pt>
                <c:pt idx="10">
                  <c:v>208</c:v>
                </c:pt>
                <c:pt idx="11">
                  <c:v>13</c:v>
                </c:pt>
                <c:pt idx="12">
                  <c:v>106</c:v>
                </c:pt>
                <c:pt idx="13">
                  <c:v>74</c:v>
                </c:pt>
                <c:pt idx="14">
                  <c:v>81</c:v>
                </c:pt>
                <c:pt idx="15">
                  <c:v>206</c:v>
                </c:pt>
                <c:pt idx="16">
                  <c:v>299</c:v>
                </c:pt>
                <c:pt idx="17">
                  <c:v>174</c:v>
                </c:pt>
                <c:pt idx="18">
                  <c:v>64</c:v>
                </c:pt>
                <c:pt idx="19">
                  <c:v>184</c:v>
                </c:pt>
                <c:pt idx="20">
                  <c:v>129</c:v>
                </c:pt>
                <c:pt idx="21">
                  <c:v>216</c:v>
                </c:pt>
                <c:pt idx="22">
                  <c:v>337</c:v>
                </c:pt>
                <c:pt idx="23">
                  <c:v>124</c:v>
                </c:pt>
                <c:pt idx="24">
                  <c:v>22</c:v>
                </c:pt>
                <c:pt idx="25">
                  <c:v>158</c:v>
                </c:pt>
                <c:pt idx="26">
                  <c:v>47</c:v>
                </c:pt>
                <c:pt idx="27">
                  <c:v>381</c:v>
                </c:pt>
                <c:pt idx="28">
                  <c:v>60</c:v>
                </c:pt>
                <c:pt idx="29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DEB-8886-4025235EF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臼谷2019年10月!$B$5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臼谷2019年10月!$C$3:$AF$3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臼谷2019年10月!$C$5:$AF$5</c:f>
              <c:numCache>
                <c:formatCode>General</c:formatCode>
                <c:ptCount val="30"/>
                <c:pt idx="0">
                  <c:v>363</c:v>
                </c:pt>
                <c:pt idx="1">
                  <c:v>217</c:v>
                </c:pt>
                <c:pt idx="2">
                  <c:v>153</c:v>
                </c:pt>
                <c:pt idx="3">
                  <c:v>40</c:v>
                </c:pt>
                <c:pt idx="4">
                  <c:v>247</c:v>
                </c:pt>
                <c:pt idx="5">
                  <c:v>119</c:v>
                </c:pt>
                <c:pt idx="6">
                  <c:v>250</c:v>
                </c:pt>
                <c:pt idx="7">
                  <c:v>45</c:v>
                </c:pt>
                <c:pt idx="8">
                  <c:v>388</c:v>
                </c:pt>
                <c:pt idx="9">
                  <c:v>385</c:v>
                </c:pt>
                <c:pt idx="10">
                  <c:v>207</c:v>
                </c:pt>
                <c:pt idx="11">
                  <c:v>12</c:v>
                </c:pt>
                <c:pt idx="12">
                  <c:v>126</c:v>
                </c:pt>
                <c:pt idx="13">
                  <c:v>69</c:v>
                </c:pt>
                <c:pt idx="14">
                  <c:v>95</c:v>
                </c:pt>
                <c:pt idx="15">
                  <c:v>200</c:v>
                </c:pt>
                <c:pt idx="16">
                  <c:v>271</c:v>
                </c:pt>
                <c:pt idx="17">
                  <c:v>158</c:v>
                </c:pt>
                <c:pt idx="18">
                  <c:v>58</c:v>
                </c:pt>
                <c:pt idx="19">
                  <c:v>175</c:v>
                </c:pt>
                <c:pt idx="20">
                  <c:v>112</c:v>
                </c:pt>
                <c:pt idx="21">
                  <c:v>143</c:v>
                </c:pt>
                <c:pt idx="22">
                  <c:v>314</c:v>
                </c:pt>
                <c:pt idx="23">
                  <c:v>104</c:v>
                </c:pt>
                <c:pt idx="24">
                  <c:v>21</c:v>
                </c:pt>
                <c:pt idx="25">
                  <c:v>130</c:v>
                </c:pt>
                <c:pt idx="26">
                  <c:v>53</c:v>
                </c:pt>
                <c:pt idx="27">
                  <c:v>359</c:v>
                </c:pt>
                <c:pt idx="28">
                  <c:v>61</c:v>
                </c:pt>
                <c:pt idx="29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E-4A9A-86B0-7256308B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清水2019年11月!$B$5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清水2019年11月!$C$3:$AF$3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清水2019年11月!$C$5:$AF$5</c:f>
              <c:numCache>
                <c:formatCode>General</c:formatCode>
                <c:ptCount val="30"/>
                <c:pt idx="0">
                  <c:v>228</c:v>
                </c:pt>
                <c:pt idx="1">
                  <c:v>373</c:v>
                </c:pt>
                <c:pt idx="2">
                  <c:v>195</c:v>
                </c:pt>
                <c:pt idx="3">
                  <c:v>180</c:v>
                </c:pt>
                <c:pt idx="4">
                  <c:v>364</c:v>
                </c:pt>
                <c:pt idx="5">
                  <c:v>205</c:v>
                </c:pt>
                <c:pt idx="6">
                  <c:v>291</c:v>
                </c:pt>
                <c:pt idx="7">
                  <c:v>285</c:v>
                </c:pt>
                <c:pt idx="8">
                  <c:v>300</c:v>
                </c:pt>
                <c:pt idx="9">
                  <c:v>310</c:v>
                </c:pt>
                <c:pt idx="10">
                  <c:v>194</c:v>
                </c:pt>
                <c:pt idx="11">
                  <c:v>306</c:v>
                </c:pt>
                <c:pt idx="12">
                  <c:v>346</c:v>
                </c:pt>
                <c:pt idx="13">
                  <c:v>102</c:v>
                </c:pt>
                <c:pt idx="14">
                  <c:v>300</c:v>
                </c:pt>
                <c:pt idx="15">
                  <c:v>84</c:v>
                </c:pt>
                <c:pt idx="16">
                  <c:v>196</c:v>
                </c:pt>
                <c:pt idx="17">
                  <c:v>165</c:v>
                </c:pt>
                <c:pt idx="18">
                  <c:v>90</c:v>
                </c:pt>
                <c:pt idx="19">
                  <c:v>135</c:v>
                </c:pt>
                <c:pt idx="20">
                  <c:v>333</c:v>
                </c:pt>
                <c:pt idx="21">
                  <c:v>144</c:v>
                </c:pt>
                <c:pt idx="22">
                  <c:v>340</c:v>
                </c:pt>
                <c:pt idx="23">
                  <c:v>156</c:v>
                </c:pt>
                <c:pt idx="24">
                  <c:v>23</c:v>
                </c:pt>
                <c:pt idx="25">
                  <c:v>105</c:v>
                </c:pt>
                <c:pt idx="26">
                  <c:v>118</c:v>
                </c:pt>
                <c:pt idx="27">
                  <c:v>20</c:v>
                </c:pt>
                <c:pt idx="28">
                  <c:v>285</c:v>
                </c:pt>
                <c:pt idx="29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3-4797-B7A5-3F246A0B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臼谷2019年11月!$B$5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臼谷2019年11月!$C$3:$AF$3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臼谷2019年11月!$C$5:$AF$5</c:f>
              <c:numCache>
                <c:formatCode>General</c:formatCode>
                <c:ptCount val="30"/>
                <c:pt idx="0">
                  <c:v>197</c:v>
                </c:pt>
                <c:pt idx="1">
                  <c:v>352</c:v>
                </c:pt>
                <c:pt idx="2">
                  <c:v>168</c:v>
                </c:pt>
                <c:pt idx="3">
                  <c:v>196</c:v>
                </c:pt>
                <c:pt idx="4">
                  <c:v>283</c:v>
                </c:pt>
                <c:pt idx="5">
                  <c:v>202</c:v>
                </c:pt>
                <c:pt idx="6">
                  <c:v>266</c:v>
                </c:pt>
                <c:pt idx="7">
                  <c:v>285</c:v>
                </c:pt>
                <c:pt idx="8">
                  <c:v>274</c:v>
                </c:pt>
                <c:pt idx="9">
                  <c:v>318</c:v>
                </c:pt>
                <c:pt idx="10">
                  <c:v>161</c:v>
                </c:pt>
                <c:pt idx="11">
                  <c:v>269</c:v>
                </c:pt>
                <c:pt idx="12">
                  <c:v>323</c:v>
                </c:pt>
                <c:pt idx="13">
                  <c:v>66</c:v>
                </c:pt>
                <c:pt idx="14">
                  <c:v>263</c:v>
                </c:pt>
                <c:pt idx="15">
                  <c:v>79</c:v>
                </c:pt>
                <c:pt idx="16">
                  <c:v>209</c:v>
                </c:pt>
                <c:pt idx="17">
                  <c:v>133</c:v>
                </c:pt>
                <c:pt idx="18">
                  <c:v>77</c:v>
                </c:pt>
                <c:pt idx="19">
                  <c:v>96</c:v>
                </c:pt>
                <c:pt idx="20">
                  <c:v>314</c:v>
                </c:pt>
                <c:pt idx="21">
                  <c:v>158</c:v>
                </c:pt>
                <c:pt idx="22">
                  <c:v>306</c:v>
                </c:pt>
                <c:pt idx="23">
                  <c:v>150</c:v>
                </c:pt>
                <c:pt idx="24">
                  <c:v>22</c:v>
                </c:pt>
                <c:pt idx="25">
                  <c:v>110</c:v>
                </c:pt>
                <c:pt idx="26">
                  <c:v>75</c:v>
                </c:pt>
                <c:pt idx="27">
                  <c:v>19</c:v>
                </c:pt>
                <c:pt idx="28">
                  <c:v>280</c:v>
                </c:pt>
                <c:pt idx="29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6-408D-9227-7B1C304A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清水2019年12月!$B$5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清水2019年12月!$C$3:$AG$3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清水2019年12月!$C$5:$AG$5</c:f>
              <c:numCache>
                <c:formatCode>General</c:formatCode>
                <c:ptCount val="31"/>
                <c:pt idx="0">
                  <c:v>236</c:v>
                </c:pt>
                <c:pt idx="1">
                  <c:v>32</c:v>
                </c:pt>
                <c:pt idx="2">
                  <c:v>146</c:v>
                </c:pt>
                <c:pt idx="3">
                  <c:v>60</c:v>
                </c:pt>
                <c:pt idx="4">
                  <c:v>87</c:v>
                </c:pt>
                <c:pt idx="5">
                  <c:v>83</c:v>
                </c:pt>
                <c:pt idx="6">
                  <c:v>136</c:v>
                </c:pt>
                <c:pt idx="7">
                  <c:v>72</c:v>
                </c:pt>
                <c:pt idx="8">
                  <c:v>320</c:v>
                </c:pt>
                <c:pt idx="9">
                  <c:v>290</c:v>
                </c:pt>
                <c:pt idx="10">
                  <c:v>178</c:v>
                </c:pt>
                <c:pt idx="11">
                  <c:v>59</c:v>
                </c:pt>
                <c:pt idx="12">
                  <c:v>228</c:v>
                </c:pt>
                <c:pt idx="13">
                  <c:v>64</c:v>
                </c:pt>
                <c:pt idx="14">
                  <c:v>128</c:v>
                </c:pt>
                <c:pt idx="15">
                  <c:v>317</c:v>
                </c:pt>
                <c:pt idx="16">
                  <c:v>94</c:v>
                </c:pt>
                <c:pt idx="17">
                  <c:v>54</c:v>
                </c:pt>
                <c:pt idx="18">
                  <c:v>259</c:v>
                </c:pt>
                <c:pt idx="19">
                  <c:v>54</c:v>
                </c:pt>
                <c:pt idx="20">
                  <c:v>142</c:v>
                </c:pt>
                <c:pt idx="21">
                  <c:v>98</c:v>
                </c:pt>
                <c:pt idx="22">
                  <c:v>207</c:v>
                </c:pt>
                <c:pt idx="23">
                  <c:v>77</c:v>
                </c:pt>
                <c:pt idx="24">
                  <c:v>314</c:v>
                </c:pt>
                <c:pt idx="25">
                  <c:v>44</c:v>
                </c:pt>
                <c:pt idx="26">
                  <c:v>78</c:v>
                </c:pt>
                <c:pt idx="27">
                  <c:v>199</c:v>
                </c:pt>
                <c:pt idx="28">
                  <c:v>234</c:v>
                </c:pt>
                <c:pt idx="29">
                  <c:v>49</c:v>
                </c:pt>
                <c:pt idx="3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7-4E44-A482-2C7570D5A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臼谷2019年12月!$B$5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臼谷2019年12月!$C$3:$AG$3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臼谷2019年12月!$C$5:$AG$5</c:f>
              <c:numCache>
                <c:formatCode>General</c:formatCode>
                <c:ptCount val="31"/>
                <c:pt idx="0">
                  <c:v>196</c:v>
                </c:pt>
                <c:pt idx="1">
                  <c:v>26</c:v>
                </c:pt>
                <c:pt idx="2">
                  <c:v>111</c:v>
                </c:pt>
                <c:pt idx="3">
                  <c:v>38</c:v>
                </c:pt>
                <c:pt idx="4">
                  <c:v>64</c:v>
                </c:pt>
                <c:pt idx="5">
                  <c:v>68</c:v>
                </c:pt>
                <c:pt idx="6">
                  <c:v>121</c:v>
                </c:pt>
                <c:pt idx="7">
                  <c:v>111</c:v>
                </c:pt>
                <c:pt idx="8">
                  <c:v>280</c:v>
                </c:pt>
                <c:pt idx="9">
                  <c:v>262</c:v>
                </c:pt>
                <c:pt idx="10">
                  <c:v>141</c:v>
                </c:pt>
                <c:pt idx="11">
                  <c:v>41</c:v>
                </c:pt>
                <c:pt idx="12">
                  <c:v>202</c:v>
                </c:pt>
                <c:pt idx="13">
                  <c:v>62</c:v>
                </c:pt>
                <c:pt idx="14">
                  <c:v>114</c:v>
                </c:pt>
                <c:pt idx="15">
                  <c:v>277</c:v>
                </c:pt>
                <c:pt idx="16">
                  <c:v>74</c:v>
                </c:pt>
                <c:pt idx="17">
                  <c:v>42</c:v>
                </c:pt>
                <c:pt idx="18">
                  <c:v>234</c:v>
                </c:pt>
                <c:pt idx="19">
                  <c:v>55</c:v>
                </c:pt>
                <c:pt idx="20">
                  <c:v>138</c:v>
                </c:pt>
                <c:pt idx="21">
                  <c:v>92</c:v>
                </c:pt>
                <c:pt idx="22">
                  <c:v>193</c:v>
                </c:pt>
                <c:pt idx="23">
                  <c:v>99</c:v>
                </c:pt>
                <c:pt idx="24">
                  <c:v>272</c:v>
                </c:pt>
                <c:pt idx="25">
                  <c:v>37</c:v>
                </c:pt>
                <c:pt idx="26">
                  <c:v>56</c:v>
                </c:pt>
                <c:pt idx="27">
                  <c:v>198</c:v>
                </c:pt>
                <c:pt idx="28">
                  <c:v>213</c:v>
                </c:pt>
                <c:pt idx="29">
                  <c:v>38</c:v>
                </c:pt>
                <c:pt idx="3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E-4E21-94C6-633E100B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清水2020年1月!$C$3:$AG$3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清水2020年1月!$C$4:$AG$4</c:f>
              <c:numCache>
                <c:formatCode>General</c:formatCode>
                <c:ptCount val="31"/>
                <c:pt idx="0">
                  <c:v>130</c:v>
                </c:pt>
                <c:pt idx="1">
                  <c:v>133</c:v>
                </c:pt>
                <c:pt idx="2">
                  <c:v>85</c:v>
                </c:pt>
                <c:pt idx="3">
                  <c:v>202</c:v>
                </c:pt>
                <c:pt idx="4">
                  <c:v>98</c:v>
                </c:pt>
                <c:pt idx="5">
                  <c:v>263</c:v>
                </c:pt>
                <c:pt idx="6">
                  <c:v>40</c:v>
                </c:pt>
                <c:pt idx="7">
                  <c:v>155</c:v>
                </c:pt>
                <c:pt idx="8">
                  <c:v>235</c:v>
                </c:pt>
                <c:pt idx="9">
                  <c:v>187</c:v>
                </c:pt>
                <c:pt idx="10">
                  <c:v>307</c:v>
                </c:pt>
                <c:pt idx="11">
                  <c:v>85</c:v>
                </c:pt>
                <c:pt idx="12">
                  <c:v>92</c:v>
                </c:pt>
                <c:pt idx="13">
                  <c:v>58</c:v>
                </c:pt>
                <c:pt idx="14">
                  <c:v>109</c:v>
                </c:pt>
                <c:pt idx="15">
                  <c:v>174</c:v>
                </c:pt>
                <c:pt idx="16">
                  <c:v>135</c:v>
                </c:pt>
                <c:pt idx="17">
                  <c:v>59</c:v>
                </c:pt>
                <c:pt idx="18">
                  <c:v>180</c:v>
                </c:pt>
                <c:pt idx="19">
                  <c:v>119</c:v>
                </c:pt>
                <c:pt idx="20">
                  <c:v>73</c:v>
                </c:pt>
                <c:pt idx="21">
                  <c:v>202</c:v>
                </c:pt>
                <c:pt idx="22">
                  <c:v>53</c:v>
                </c:pt>
                <c:pt idx="23">
                  <c:v>195</c:v>
                </c:pt>
                <c:pt idx="24">
                  <c:v>168</c:v>
                </c:pt>
                <c:pt idx="25">
                  <c:v>295</c:v>
                </c:pt>
                <c:pt idx="26">
                  <c:v>68</c:v>
                </c:pt>
                <c:pt idx="27">
                  <c:v>193</c:v>
                </c:pt>
                <c:pt idx="28">
                  <c:v>133</c:v>
                </c:pt>
                <c:pt idx="29">
                  <c:v>83</c:v>
                </c:pt>
                <c:pt idx="30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6-4EEA-8918-6A0453AF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臼谷2020年1月!$C$3:$AG$3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臼谷2020年1月!$C$4:$AG$4</c:f>
              <c:numCache>
                <c:formatCode>General</c:formatCode>
                <c:ptCount val="31"/>
                <c:pt idx="0">
                  <c:v>104</c:v>
                </c:pt>
                <c:pt idx="1">
                  <c:v>119</c:v>
                </c:pt>
                <c:pt idx="2">
                  <c:v>69</c:v>
                </c:pt>
                <c:pt idx="3">
                  <c:v>179</c:v>
                </c:pt>
                <c:pt idx="4">
                  <c:v>81</c:v>
                </c:pt>
                <c:pt idx="5">
                  <c:v>232</c:v>
                </c:pt>
                <c:pt idx="6">
                  <c:v>37</c:v>
                </c:pt>
                <c:pt idx="7">
                  <c:v>81</c:v>
                </c:pt>
                <c:pt idx="8">
                  <c:v>221</c:v>
                </c:pt>
                <c:pt idx="9">
                  <c:v>162</c:v>
                </c:pt>
                <c:pt idx="10">
                  <c:v>266</c:v>
                </c:pt>
                <c:pt idx="11">
                  <c:v>67</c:v>
                </c:pt>
                <c:pt idx="12">
                  <c:v>70</c:v>
                </c:pt>
                <c:pt idx="13">
                  <c:v>96</c:v>
                </c:pt>
                <c:pt idx="14">
                  <c:v>86</c:v>
                </c:pt>
                <c:pt idx="15">
                  <c:v>146</c:v>
                </c:pt>
                <c:pt idx="16">
                  <c:v>122</c:v>
                </c:pt>
                <c:pt idx="17">
                  <c:v>61</c:v>
                </c:pt>
                <c:pt idx="18">
                  <c:v>151</c:v>
                </c:pt>
                <c:pt idx="19">
                  <c:v>100</c:v>
                </c:pt>
                <c:pt idx="20">
                  <c:v>57</c:v>
                </c:pt>
                <c:pt idx="21">
                  <c:v>176</c:v>
                </c:pt>
                <c:pt idx="22">
                  <c:v>45</c:v>
                </c:pt>
                <c:pt idx="23">
                  <c:v>171</c:v>
                </c:pt>
                <c:pt idx="24">
                  <c:v>182</c:v>
                </c:pt>
                <c:pt idx="25">
                  <c:v>284</c:v>
                </c:pt>
                <c:pt idx="26">
                  <c:v>61</c:v>
                </c:pt>
                <c:pt idx="27">
                  <c:v>200</c:v>
                </c:pt>
                <c:pt idx="28">
                  <c:v>112</c:v>
                </c:pt>
                <c:pt idx="29">
                  <c:v>68</c:v>
                </c:pt>
                <c:pt idx="3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5-4069-8F5E-DAAA0095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清水2020年2月!$C$3:$AE$3</c:f>
              <c:strCache>
                <c:ptCount val="29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</c:strCache>
            </c:strRef>
          </c:cat>
          <c:val>
            <c:numRef>
              <c:f>清水2020年2月!$C$4:$AE$4</c:f>
              <c:numCache>
                <c:formatCode>General</c:formatCode>
                <c:ptCount val="29"/>
                <c:pt idx="0">
                  <c:v>111</c:v>
                </c:pt>
                <c:pt idx="1">
                  <c:v>301</c:v>
                </c:pt>
                <c:pt idx="2">
                  <c:v>182</c:v>
                </c:pt>
                <c:pt idx="3">
                  <c:v>319</c:v>
                </c:pt>
                <c:pt idx="4">
                  <c:v>67</c:v>
                </c:pt>
                <c:pt idx="5">
                  <c:v>28</c:v>
                </c:pt>
                <c:pt idx="6">
                  <c:v>268</c:v>
                </c:pt>
                <c:pt idx="7">
                  <c:v>89</c:v>
                </c:pt>
                <c:pt idx="8">
                  <c:v>127</c:v>
                </c:pt>
                <c:pt idx="9">
                  <c:v>140</c:v>
                </c:pt>
                <c:pt idx="10">
                  <c:v>319</c:v>
                </c:pt>
                <c:pt idx="11">
                  <c:v>256</c:v>
                </c:pt>
                <c:pt idx="12">
                  <c:v>171</c:v>
                </c:pt>
                <c:pt idx="13">
                  <c:v>178</c:v>
                </c:pt>
                <c:pt idx="14">
                  <c:v>204</c:v>
                </c:pt>
                <c:pt idx="15">
                  <c:v>58</c:v>
                </c:pt>
                <c:pt idx="16">
                  <c:v>167</c:v>
                </c:pt>
                <c:pt idx="17">
                  <c:v>146</c:v>
                </c:pt>
                <c:pt idx="18">
                  <c:v>276</c:v>
                </c:pt>
                <c:pt idx="19">
                  <c:v>126</c:v>
                </c:pt>
                <c:pt idx="20">
                  <c:v>380</c:v>
                </c:pt>
                <c:pt idx="21">
                  <c:v>45</c:v>
                </c:pt>
                <c:pt idx="22">
                  <c:v>201</c:v>
                </c:pt>
                <c:pt idx="23">
                  <c:v>381</c:v>
                </c:pt>
                <c:pt idx="24">
                  <c:v>79</c:v>
                </c:pt>
                <c:pt idx="25">
                  <c:v>54</c:v>
                </c:pt>
                <c:pt idx="26">
                  <c:v>243</c:v>
                </c:pt>
                <c:pt idx="27">
                  <c:v>280</c:v>
                </c:pt>
                <c:pt idx="28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C-4340-AC7A-18840AD9B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清水2018年3月!$B$5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清水2018年3月!$C$3:$AG$3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清水2018年3月!$C$5:$AG$5</c:f>
              <c:numCache>
                <c:formatCode>General</c:formatCode>
                <c:ptCount val="31"/>
                <c:pt idx="0">
                  <c:v>77</c:v>
                </c:pt>
                <c:pt idx="1">
                  <c:v>215</c:v>
                </c:pt>
                <c:pt idx="2">
                  <c:v>328</c:v>
                </c:pt>
                <c:pt idx="3">
                  <c:v>411</c:v>
                </c:pt>
                <c:pt idx="4">
                  <c:v>33</c:v>
                </c:pt>
                <c:pt idx="5">
                  <c:v>191</c:v>
                </c:pt>
                <c:pt idx="6">
                  <c:v>348</c:v>
                </c:pt>
                <c:pt idx="7">
                  <c:v>56</c:v>
                </c:pt>
                <c:pt idx="8">
                  <c:v>70</c:v>
                </c:pt>
                <c:pt idx="9">
                  <c:v>273</c:v>
                </c:pt>
                <c:pt idx="10">
                  <c:v>315</c:v>
                </c:pt>
                <c:pt idx="11">
                  <c:v>419</c:v>
                </c:pt>
                <c:pt idx="12">
                  <c:v>412</c:v>
                </c:pt>
                <c:pt idx="13">
                  <c:v>355</c:v>
                </c:pt>
                <c:pt idx="14">
                  <c:v>378</c:v>
                </c:pt>
                <c:pt idx="15">
                  <c:v>58</c:v>
                </c:pt>
                <c:pt idx="16">
                  <c:v>349</c:v>
                </c:pt>
                <c:pt idx="17">
                  <c:v>314</c:v>
                </c:pt>
                <c:pt idx="18">
                  <c:v>55</c:v>
                </c:pt>
                <c:pt idx="19">
                  <c:v>54</c:v>
                </c:pt>
                <c:pt idx="20">
                  <c:v>98</c:v>
                </c:pt>
                <c:pt idx="21">
                  <c:v>144</c:v>
                </c:pt>
                <c:pt idx="22">
                  <c:v>209</c:v>
                </c:pt>
                <c:pt idx="23">
                  <c:v>421</c:v>
                </c:pt>
                <c:pt idx="24">
                  <c:v>383</c:v>
                </c:pt>
                <c:pt idx="25">
                  <c:v>428</c:v>
                </c:pt>
                <c:pt idx="26">
                  <c:v>422</c:v>
                </c:pt>
                <c:pt idx="27">
                  <c:v>431</c:v>
                </c:pt>
                <c:pt idx="28">
                  <c:v>370</c:v>
                </c:pt>
                <c:pt idx="29">
                  <c:v>429</c:v>
                </c:pt>
                <c:pt idx="30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3-4027-B328-D8460455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052288"/>
        <c:axId val="429053824"/>
      </c:barChart>
      <c:catAx>
        <c:axId val="4290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053824"/>
        <c:crosses val="autoZero"/>
        <c:auto val="1"/>
        <c:lblAlgn val="ctr"/>
        <c:lblOffset val="100"/>
        <c:noMultiLvlLbl val="0"/>
      </c:catAx>
      <c:valAx>
        <c:axId val="4290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05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臼谷2020年2月!$C$3:$AE$3</c:f>
              <c:strCache>
                <c:ptCount val="29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</c:strCache>
            </c:strRef>
          </c:cat>
          <c:val>
            <c:numRef>
              <c:f>臼谷2020年2月!$C$4:$AE$4</c:f>
              <c:numCache>
                <c:formatCode>General</c:formatCode>
                <c:ptCount val="29"/>
                <c:pt idx="0">
                  <c:v>73</c:v>
                </c:pt>
                <c:pt idx="1">
                  <c:v>283</c:v>
                </c:pt>
                <c:pt idx="2">
                  <c:v>133</c:v>
                </c:pt>
                <c:pt idx="3">
                  <c:v>267</c:v>
                </c:pt>
                <c:pt idx="4">
                  <c:v>40</c:v>
                </c:pt>
                <c:pt idx="5">
                  <c:v>17</c:v>
                </c:pt>
                <c:pt idx="6">
                  <c:v>239</c:v>
                </c:pt>
                <c:pt idx="7">
                  <c:v>72</c:v>
                </c:pt>
                <c:pt idx="8">
                  <c:v>141</c:v>
                </c:pt>
                <c:pt idx="9">
                  <c:v>126</c:v>
                </c:pt>
                <c:pt idx="10">
                  <c:v>223</c:v>
                </c:pt>
                <c:pt idx="11">
                  <c:v>234</c:v>
                </c:pt>
                <c:pt idx="12">
                  <c:v>91</c:v>
                </c:pt>
                <c:pt idx="13">
                  <c:v>178</c:v>
                </c:pt>
                <c:pt idx="14">
                  <c:v>195</c:v>
                </c:pt>
                <c:pt idx="15">
                  <c:v>50</c:v>
                </c:pt>
                <c:pt idx="16">
                  <c:v>167</c:v>
                </c:pt>
                <c:pt idx="17">
                  <c:v>117</c:v>
                </c:pt>
                <c:pt idx="18">
                  <c:v>241</c:v>
                </c:pt>
                <c:pt idx="19">
                  <c:v>150</c:v>
                </c:pt>
                <c:pt idx="20">
                  <c:v>360</c:v>
                </c:pt>
                <c:pt idx="21">
                  <c:v>36</c:v>
                </c:pt>
                <c:pt idx="22">
                  <c:v>142</c:v>
                </c:pt>
                <c:pt idx="23">
                  <c:v>354</c:v>
                </c:pt>
                <c:pt idx="24">
                  <c:v>66</c:v>
                </c:pt>
                <c:pt idx="25">
                  <c:v>46</c:v>
                </c:pt>
                <c:pt idx="26">
                  <c:v>216</c:v>
                </c:pt>
                <c:pt idx="27">
                  <c:v>215</c:v>
                </c:pt>
                <c:pt idx="28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2-407D-95F0-AC51F7BA1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清水2020年3月!$C$3:$AG$3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清水2020年3月!$C$4:$AG$4</c:f>
              <c:numCache>
                <c:formatCode>General</c:formatCode>
                <c:ptCount val="31"/>
                <c:pt idx="0">
                  <c:v>322</c:v>
                </c:pt>
                <c:pt idx="1">
                  <c:v>282</c:v>
                </c:pt>
                <c:pt idx="2">
                  <c:v>230</c:v>
                </c:pt>
                <c:pt idx="3">
                  <c:v>96</c:v>
                </c:pt>
                <c:pt idx="4">
                  <c:v>153</c:v>
                </c:pt>
                <c:pt idx="5">
                  <c:v>254</c:v>
                </c:pt>
                <c:pt idx="6">
                  <c:v>349</c:v>
                </c:pt>
                <c:pt idx="7">
                  <c:v>201</c:v>
                </c:pt>
                <c:pt idx="8">
                  <c:v>371</c:v>
                </c:pt>
                <c:pt idx="9">
                  <c:v>42</c:v>
                </c:pt>
                <c:pt idx="10">
                  <c:v>164</c:v>
                </c:pt>
                <c:pt idx="11">
                  <c:v>416</c:v>
                </c:pt>
                <c:pt idx="12">
                  <c:v>337</c:v>
                </c:pt>
                <c:pt idx="13">
                  <c:v>102</c:v>
                </c:pt>
                <c:pt idx="14">
                  <c:v>319</c:v>
                </c:pt>
                <c:pt idx="15">
                  <c:v>167</c:v>
                </c:pt>
                <c:pt idx="16">
                  <c:v>204</c:v>
                </c:pt>
                <c:pt idx="17">
                  <c:v>360</c:v>
                </c:pt>
                <c:pt idx="18">
                  <c:v>404</c:v>
                </c:pt>
                <c:pt idx="19">
                  <c:v>146</c:v>
                </c:pt>
                <c:pt idx="20">
                  <c:v>409</c:v>
                </c:pt>
                <c:pt idx="21">
                  <c:v>73</c:v>
                </c:pt>
                <c:pt idx="22">
                  <c:v>414</c:v>
                </c:pt>
                <c:pt idx="23">
                  <c:v>252</c:v>
                </c:pt>
                <c:pt idx="24">
                  <c:v>441</c:v>
                </c:pt>
                <c:pt idx="25">
                  <c:v>434</c:v>
                </c:pt>
                <c:pt idx="26">
                  <c:v>91</c:v>
                </c:pt>
                <c:pt idx="27">
                  <c:v>62</c:v>
                </c:pt>
                <c:pt idx="28">
                  <c:v>132</c:v>
                </c:pt>
                <c:pt idx="29">
                  <c:v>281</c:v>
                </c:pt>
                <c:pt idx="30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D-4AAD-A972-681F7845C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臼谷2020年3月!$C$3:$AG$3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臼谷2020年3月!$C$4:$AG$4</c:f>
              <c:numCache>
                <c:formatCode>General</c:formatCode>
                <c:ptCount val="31"/>
                <c:pt idx="0">
                  <c:v>305</c:v>
                </c:pt>
                <c:pt idx="1">
                  <c:v>229</c:v>
                </c:pt>
                <c:pt idx="2">
                  <c:v>210</c:v>
                </c:pt>
                <c:pt idx="3">
                  <c:v>87</c:v>
                </c:pt>
                <c:pt idx="4">
                  <c:v>128</c:v>
                </c:pt>
                <c:pt idx="5">
                  <c:v>241</c:v>
                </c:pt>
                <c:pt idx="6">
                  <c:v>329</c:v>
                </c:pt>
                <c:pt idx="7">
                  <c:v>188</c:v>
                </c:pt>
                <c:pt idx="8">
                  <c:v>361</c:v>
                </c:pt>
                <c:pt idx="9">
                  <c:v>27</c:v>
                </c:pt>
                <c:pt idx="10">
                  <c:v>116</c:v>
                </c:pt>
                <c:pt idx="11">
                  <c:v>387</c:v>
                </c:pt>
                <c:pt idx="12">
                  <c:v>302</c:v>
                </c:pt>
                <c:pt idx="13">
                  <c:v>93</c:v>
                </c:pt>
                <c:pt idx="14">
                  <c:v>277</c:v>
                </c:pt>
                <c:pt idx="15">
                  <c:v>191</c:v>
                </c:pt>
                <c:pt idx="16">
                  <c:v>175</c:v>
                </c:pt>
                <c:pt idx="17">
                  <c:v>327</c:v>
                </c:pt>
                <c:pt idx="18">
                  <c:v>383</c:v>
                </c:pt>
                <c:pt idx="19">
                  <c:v>107</c:v>
                </c:pt>
                <c:pt idx="20">
                  <c:v>360</c:v>
                </c:pt>
                <c:pt idx="21">
                  <c:v>42</c:v>
                </c:pt>
                <c:pt idx="22">
                  <c:v>388</c:v>
                </c:pt>
                <c:pt idx="23">
                  <c:v>240</c:v>
                </c:pt>
                <c:pt idx="24">
                  <c:v>418</c:v>
                </c:pt>
                <c:pt idx="25">
                  <c:v>412</c:v>
                </c:pt>
                <c:pt idx="26">
                  <c:v>72</c:v>
                </c:pt>
                <c:pt idx="27">
                  <c:v>57</c:v>
                </c:pt>
                <c:pt idx="28">
                  <c:v>120</c:v>
                </c:pt>
                <c:pt idx="29">
                  <c:v>248</c:v>
                </c:pt>
                <c:pt idx="30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A-4D55-AF82-86C3FDB4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清水2020年4月!$C$3:$AF$3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清水2020年4月!$C$4:$AF$4</c:f>
              <c:numCache>
                <c:formatCode>General</c:formatCode>
                <c:ptCount val="30"/>
                <c:pt idx="0">
                  <c:v>76</c:v>
                </c:pt>
                <c:pt idx="1">
                  <c:v>216</c:v>
                </c:pt>
                <c:pt idx="2">
                  <c:v>434</c:v>
                </c:pt>
                <c:pt idx="3">
                  <c:v>371</c:v>
                </c:pt>
                <c:pt idx="4">
                  <c:v>30</c:v>
                </c:pt>
                <c:pt idx="5">
                  <c:v>253</c:v>
                </c:pt>
                <c:pt idx="6">
                  <c:v>434</c:v>
                </c:pt>
                <c:pt idx="7">
                  <c:v>399</c:v>
                </c:pt>
                <c:pt idx="8">
                  <c:v>442</c:v>
                </c:pt>
                <c:pt idx="9">
                  <c:v>305</c:v>
                </c:pt>
                <c:pt idx="10">
                  <c:v>337</c:v>
                </c:pt>
                <c:pt idx="11">
                  <c:v>310</c:v>
                </c:pt>
                <c:pt idx="12">
                  <c:v>49</c:v>
                </c:pt>
                <c:pt idx="13">
                  <c:v>328</c:v>
                </c:pt>
                <c:pt idx="14">
                  <c:v>432</c:v>
                </c:pt>
                <c:pt idx="15">
                  <c:v>173</c:v>
                </c:pt>
                <c:pt idx="16">
                  <c:v>379</c:v>
                </c:pt>
                <c:pt idx="17">
                  <c:v>118</c:v>
                </c:pt>
                <c:pt idx="18">
                  <c:v>255</c:v>
                </c:pt>
                <c:pt idx="19">
                  <c:v>171</c:v>
                </c:pt>
                <c:pt idx="20">
                  <c:v>250</c:v>
                </c:pt>
                <c:pt idx="21">
                  <c:v>125</c:v>
                </c:pt>
                <c:pt idx="22">
                  <c:v>218</c:v>
                </c:pt>
                <c:pt idx="23">
                  <c:v>212</c:v>
                </c:pt>
                <c:pt idx="24">
                  <c:v>449</c:v>
                </c:pt>
                <c:pt idx="25">
                  <c:v>128</c:v>
                </c:pt>
                <c:pt idx="26">
                  <c:v>311</c:v>
                </c:pt>
                <c:pt idx="27">
                  <c:v>372</c:v>
                </c:pt>
                <c:pt idx="28">
                  <c:v>433</c:v>
                </c:pt>
                <c:pt idx="29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3-491F-BC86-10F562952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臼谷2020年4月!$C$3:$AF$3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臼谷2020年4月!$C$4:$AF$4</c:f>
              <c:numCache>
                <c:formatCode>General</c:formatCode>
                <c:ptCount val="30"/>
                <c:pt idx="0">
                  <c:v>60</c:v>
                </c:pt>
                <c:pt idx="1">
                  <c:v>209</c:v>
                </c:pt>
                <c:pt idx="2">
                  <c:v>411</c:v>
                </c:pt>
                <c:pt idx="3">
                  <c:v>363</c:v>
                </c:pt>
                <c:pt idx="4">
                  <c:v>213</c:v>
                </c:pt>
                <c:pt idx="5">
                  <c:v>234</c:v>
                </c:pt>
                <c:pt idx="6">
                  <c:v>418</c:v>
                </c:pt>
                <c:pt idx="7">
                  <c:v>368</c:v>
                </c:pt>
                <c:pt idx="8">
                  <c:v>401</c:v>
                </c:pt>
                <c:pt idx="9">
                  <c:v>267</c:v>
                </c:pt>
                <c:pt idx="10">
                  <c:v>257</c:v>
                </c:pt>
                <c:pt idx="11">
                  <c:v>287</c:v>
                </c:pt>
                <c:pt idx="12">
                  <c:v>38</c:v>
                </c:pt>
                <c:pt idx="13">
                  <c:v>307</c:v>
                </c:pt>
                <c:pt idx="14">
                  <c:v>403</c:v>
                </c:pt>
                <c:pt idx="15">
                  <c:v>223</c:v>
                </c:pt>
                <c:pt idx="16">
                  <c:v>359.00000000000051</c:v>
                </c:pt>
                <c:pt idx="17">
                  <c:v>105</c:v>
                </c:pt>
                <c:pt idx="18">
                  <c:v>232</c:v>
                </c:pt>
                <c:pt idx="19">
                  <c:v>96</c:v>
                </c:pt>
                <c:pt idx="20">
                  <c:v>193</c:v>
                </c:pt>
                <c:pt idx="21">
                  <c:v>122</c:v>
                </c:pt>
                <c:pt idx="22">
                  <c:v>209</c:v>
                </c:pt>
                <c:pt idx="23">
                  <c:v>176</c:v>
                </c:pt>
                <c:pt idx="24">
                  <c:v>425</c:v>
                </c:pt>
                <c:pt idx="25">
                  <c:v>123</c:v>
                </c:pt>
                <c:pt idx="26">
                  <c:v>341</c:v>
                </c:pt>
                <c:pt idx="27">
                  <c:v>356</c:v>
                </c:pt>
                <c:pt idx="28">
                  <c:v>406</c:v>
                </c:pt>
                <c:pt idx="29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C5F-B158-7AC96D80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清水2020年5月!$C$4:$AG$4</c:f>
              <c:numCache>
                <c:formatCode>General</c:formatCode>
                <c:ptCount val="31"/>
                <c:pt idx="0">
                  <c:v>353</c:v>
                </c:pt>
                <c:pt idx="1">
                  <c:v>436</c:v>
                </c:pt>
                <c:pt idx="2">
                  <c:v>282</c:v>
                </c:pt>
                <c:pt idx="3">
                  <c:v>371</c:v>
                </c:pt>
                <c:pt idx="4">
                  <c:v>318</c:v>
                </c:pt>
                <c:pt idx="5">
                  <c:v>162</c:v>
                </c:pt>
                <c:pt idx="6">
                  <c:v>456</c:v>
                </c:pt>
                <c:pt idx="7">
                  <c:v>446</c:v>
                </c:pt>
                <c:pt idx="8">
                  <c:v>173</c:v>
                </c:pt>
                <c:pt idx="9">
                  <c:v>206</c:v>
                </c:pt>
                <c:pt idx="10">
                  <c:v>451</c:v>
                </c:pt>
                <c:pt idx="11">
                  <c:v>383</c:v>
                </c:pt>
                <c:pt idx="12">
                  <c:v>367</c:v>
                </c:pt>
                <c:pt idx="13">
                  <c:v>437</c:v>
                </c:pt>
                <c:pt idx="14">
                  <c:v>275</c:v>
                </c:pt>
                <c:pt idx="15">
                  <c:v>130</c:v>
                </c:pt>
                <c:pt idx="16">
                  <c:v>142</c:v>
                </c:pt>
                <c:pt idx="17">
                  <c:v>211</c:v>
                </c:pt>
                <c:pt idx="18">
                  <c:v>307</c:v>
                </c:pt>
                <c:pt idx="19">
                  <c:v>349</c:v>
                </c:pt>
                <c:pt idx="20">
                  <c:v>173</c:v>
                </c:pt>
                <c:pt idx="21">
                  <c:v>365</c:v>
                </c:pt>
                <c:pt idx="22">
                  <c:v>339</c:v>
                </c:pt>
                <c:pt idx="23">
                  <c:v>435</c:v>
                </c:pt>
                <c:pt idx="24">
                  <c:v>337</c:v>
                </c:pt>
                <c:pt idx="25">
                  <c:v>301</c:v>
                </c:pt>
                <c:pt idx="26">
                  <c:v>398</c:v>
                </c:pt>
                <c:pt idx="27">
                  <c:v>432</c:v>
                </c:pt>
                <c:pt idx="28">
                  <c:v>457</c:v>
                </c:pt>
                <c:pt idx="29">
                  <c:v>451</c:v>
                </c:pt>
                <c:pt idx="3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C-4603-BC5D-46349084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臼谷2020年5月!$C$3:$AG$3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臼谷2020年5月!$C$4:$AG$4</c:f>
              <c:numCache>
                <c:formatCode>General</c:formatCode>
                <c:ptCount val="31"/>
                <c:pt idx="0">
                  <c:v>322</c:v>
                </c:pt>
                <c:pt idx="1">
                  <c:v>414</c:v>
                </c:pt>
                <c:pt idx="2">
                  <c:v>256</c:v>
                </c:pt>
                <c:pt idx="3">
                  <c:v>366</c:v>
                </c:pt>
                <c:pt idx="4">
                  <c:v>329</c:v>
                </c:pt>
                <c:pt idx="5">
                  <c:v>156</c:v>
                </c:pt>
                <c:pt idx="6">
                  <c:v>437</c:v>
                </c:pt>
                <c:pt idx="7">
                  <c:v>425</c:v>
                </c:pt>
                <c:pt idx="8">
                  <c:v>151</c:v>
                </c:pt>
                <c:pt idx="9">
                  <c:v>169</c:v>
                </c:pt>
                <c:pt idx="10">
                  <c:v>432</c:v>
                </c:pt>
                <c:pt idx="11">
                  <c:v>380</c:v>
                </c:pt>
                <c:pt idx="12">
                  <c:v>363</c:v>
                </c:pt>
                <c:pt idx="13">
                  <c:v>412</c:v>
                </c:pt>
                <c:pt idx="14">
                  <c:v>241</c:v>
                </c:pt>
                <c:pt idx="15">
                  <c:v>118</c:v>
                </c:pt>
                <c:pt idx="16">
                  <c:v>122</c:v>
                </c:pt>
                <c:pt idx="17">
                  <c:v>153</c:v>
                </c:pt>
                <c:pt idx="18">
                  <c:v>258</c:v>
                </c:pt>
                <c:pt idx="19">
                  <c:v>224</c:v>
                </c:pt>
                <c:pt idx="20">
                  <c:v>249</c:v>
                </c:pt>
                <c:pt idx="21">
                  <c:v>311</c:v>
                </c:pt>
                <c:pt idx="22">
                  <c:v>346</c:v>
                </c:pt>
                <c:pt idx="23">
                  <c:v>395</c:v>
                </c:pt>
                <c:pt idx="24">
                  <c:v>324</c:v>
                </c:pt>
                <c:pt idx="25">
                  <c:v>207</c:v>
                </c:pt>
                <c:pt idx="26">
                  <c:v>337</c:v>
                </c:pt>
                <c:pt idx="27">
                  <c:v>415</c:v>
                </c:pt>
                <c:pt idx="28">
                  <c:v>431</c:v>
                </c:pt>
                <c:pt idx="29">
                  <c:v>428</c:v>
                </c:pt>
                <c:pt idx="3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8-4FFE-A345-E3BCC054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清水2020年6月!$C$3:$AF$3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清水2020年6月!$C$4:$AF$4</c:f>
              <c:numCache>
                <c:formatCode>General</c:formatCode>
                <c:ptCount val="30"/>
                <c:pt idx="0">
                  <c:v>308</c:v>
                </c:pt>
                <c:pt idx="1">
                  <c:v>399</c:v>
                </c:pt>
                <c:pt idx="2">
                  <c:v>365</c:v>
                </c:pt>
                <c:pt idx="3">
                  <c:v>435</c:v>
                </c:pt>
                <c:pt idx="4">
                  <c:v>419</c:v>
                </c:pt>
                <c:pt idx="5">
                  <c:v>356</c:v>
                </c:pt>
                <c:pt idx="6">
                  <c:v>417</c:v>
                </c:pt>
                <c:pt idx="7">
                  <c:v>448</c:v>
                </c:pt>
                <c:pt idx="8">
                  <c:v>432</c:v>
                </c:pt>
                <c:pt idx="9">
                  <c:v>421</c:v>
                </c:pt>
                <c:pt idx="10">
                  <c:v>117</c:v>
                </c:pt>
                <c:pt idx="11">
                  <c:v>187</c:v>
                </c:pt>
                <c:pt idx="12">
                  <c:v>140</c:v>
                </c:pt>
                <c:pt idx="13">
                  <c:v>76</c:v>
                </c:pt>
                <c:pt idx="14">
                  <c:v>411</c:v>
                </c:pt>
                <c:pt idx="15">
                  <c:v>395</c:v>
                </c:pt>
                <c:pt idx="16">
                  <c:v>430</c:v>
                </c:pt>
                <c:pt idx="17">
                  <c:v>219</c:v>
                </c:pt>
                <c:pt idx="18">
                  <c:v>208</c:v>
                </c:pt>
                <c:pt idx="19">
                  <c:v>273</c:v>
                </c:pt>
                <c:pt idx="20">
                  <c:v>444</c:v>
                </c:pt>
                <c:pt idx="21">
                  <c:v>298</c:v>
                </c:pt>
                <c:pt idx="22">
                  <c:v>444</c:v>
                </c:pt>
                <c:pt idx="23">
                  <c:v>417</c:v>
                </c:pt>
                <c:pt idx="24">
                  <c:v>259</c:v>
                </c:pt>
                <c:pt idx="25">
                  <c:v>121</c:v>
                </c:pt>
                <c:pt idx="26">
                  <c:v>351</c:v>
                </c:pt>
                <c:pt idx="27">
                  <c:v>225</c:v>
                </c:pt>
                <c:pt idx="28">
                  <c:v>344</c:v>
                </c:pt>
                <c:pt idx="29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3-4C68-9E87-808328249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臼谷2020年6月!$C$3:$AF$3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臼谷2020年6月!$C$4:$AF$4</c:f>
              <c:numCache>
                <c:formatCode>General</c:formatCode>
                <c:ptCount val="30"/>
                <c:pt idx="0">
                  <c:v>284</c:v>
                </c:pt>
                <c:pt idx="1">
                  <c:v>364</c:v>
                </c:pt>
                <c:pt idx="2">
                  <c:v>327</c:v>
                </c:pt>
                <c:pt idx="3">
                  <c:v>407</c:v>
                </c:pt>
                <c:pt idx="4">
                  <c:v>395</c:v>
                </c:pt>
                <c:pt idx="5">
                  <c:v>295</c:v>
                </c:pt>
                <c:pt idx="6">
                  <c:v>397</c:v>
                </c:pt>
                <c:pt idx="7">
                  <c:v>422</c:v>
                </c:pt>
                <c:pt idx="8">
                  <c:v>409</c:v>
                </c:pt>
                <c:pt idx="9">
                  <c:v>394</c:v>
                </c:pt>
                <c:pt idx="10">
                  <c:v>110</c:v>
                </c:pt>
                <c:pt idx="11">
                  <c:v>150</c:v>
                </c:pt>
                <c:pt idx="12">
                  <c:v>115</c:v>
                </c:pt>
                <c:pt idx="13">
                  <c:v>66</c:v>
                </c:pt>
                <c:pt idx="14">
                  <c:v>358</c:v>
                </c:pt>
                <c:pt idx="15">
                  <c:v>348</c:v>
                </c:pt>
                <c:pt idx="16">
                  <c:v>409</c:v>
                </c:pt>
                <c:pt idx="17">
                  <c:v>194</c:v>
                </c:pt>
                <c:pt idx="18">
                  <c:v>189</c:v>
                </c:pt>
                <c:pt idx="19">
                  <c:v>260</c:v>
                </c:pt>
                <c:pt idx="20">
                  <c:v>427</c:v>
                </c:pt>
                <c:pt idx="21">
                  <c:v>258</c:v>
                </c:pt>
                <c:pt idx="22">
                  <c:v>404</c:v>
                </c:pt>
                <c:pt idx="23">
                  <c:v>379</c:v>
                </c:pt>
                <c:pt idx="24">
                  <c:v>241</c:v>
                </c:pt>
                <c:pt idx="25">
                  <c:v>77</c:v>
                </c:pt>
                <c:pt idx="26">
                  <c:v>306</c:v>
                </c:pt>
                <c:pt idx="27">
                  <c:v>316</c:v>
                </c:pt>
                <c:pt idx="28">
                  <c:v>318</c:v>
                </c:pt>
                <c:pt idx="29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60E-A3CF-B09014F7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清水2020年7月!$C$3:$AF$3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清水2020年7月!$C$4:$AF$4</c:f>
              <c:numCache>
                <c:formatCode>General</c:formatCode>
                <c:ptCount val="30"/>
                <c:pt idx="0">
                  <c:v>261</c:v>
                </c:pt>
                <c:pt idx="1">
                  <c:v>312</c:v>
                </c:pt>
                <c:pt idx="2">
                  <c:v>229</c:v>
                </c:pt>
                <c:pt idx="3">
                  <c:v>105</c:v>
                </c:pt>
                <c:pt idx="4">
                  <c:v>201</c:v>
                </c:pt>
                <c:pt idx="5">
                  <c:v>88</c:v>
                </c:pt>
                <c:pt idx="6">
                  <c:v>123</c:v>
                </c:pt>
                <c:pt idx="7">
                  <c:v>245</c:v>
                </c:pt>
                <c:pt idx="8">
                  <c:v>231</c:v>
                </c:pt>
                <c:pt idx="9">
                  <c:v>144</c:v>
                </c:pt>
                <c:pt idx="10">
                  <c:v>257</c:v>
                </c:pt>
                <c:pt idx="11">
                  <c:v>211</c:v>
                </c:pt>
                <c:pt idx="12">
                  <c:v>180</c:v>
                </c:pt>
                <c:pt idx="13">
                  <c:v>76</c:v>
                </c:pt>
                <c:pt idx="14">
                  <c:v>157</c:v>
                </c:pt>
                <c:pt idx="15">
                  <c:v>310</c:v>
                </c:pt>
                <c:pt idx="16">
                  <c:v>219</c:v>
                </c:pt>
                <c:pt idx="17">
                  <c:v>146</c:v>
                </c:pt>
                <c:pt idx="18">
                  <c:v>420</c:v>
                </c:pt>
                <c:pt idx="19">
                  <c:v>312</c:v>
                </c:pt>
                <c:pt idx="20">
                  <c:v>292</c:v>
                </c:pt>
                <c:pt idx="21">
                  <c:v>419</c:v>
                </c:pt>
                <c:pt idx="22">
                  <c:v>151</c:v>
                </c:pt>
                <c:pt idx="23">
                  <c:v>142</c:v>
                </c:pt>
                <c:pt idx="24">
                  <c:v>127</c:v>
                </c:pt>
                <c:pt idx="25">
                  <c:v>193</c:v>
                </c:pt>
                <c:pt idx="26">
                  <c:v>152</c:v>
                </c:pt>
                <c:pt idx="27">
                  <c:v>139</c:v>
                </c:pt>
                <c:pt idx="28">
                  <c:v>218</c:v>
                </c:pt>
                <c:pt idx="29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1-4674-A3DA-E39A26BC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清水2018年4月!$B$5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清水2018年4月!$C$3:$AF$3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清水2018年4月!$C$5:$AF$5</c:f>
              <c:numCache>
                <c:formatCode>General</c:formatCode>
                <c:ptCount val="30"/>
                <c:pt idx="0">
                  <c:v>356</c:v>
                </c:pt>
                <c:pt idx="1">
                  <c:v>353</c:v>
                </c:pt>
                <c:pt idx="2">
                  <c:v>383</c:v>
                </c:pt>
                <c:pt idx="3">
                  <c:v>226</c:v>
                </c:pt>
                <c:pt idx="4">
                  <c:v>285</c:v>
                </c:pt>
                <c:pt idx="5">
                  <c:v>134</c:v>
                </c:pt>
                <c:pt idx="6">
                  <c:v>136</c:v>
                </c:pt>
                <c:pt idx="7">
                  <c:v>232</c:v>
                </c:pt>
                <c:pt idx="8">
                  <c:v>228</c:v>
                </c:pt>
                <c:pt idx="9">
                  <c:v>420</c:v>
                </c:pt>
                <c:pt idx="10">
                  <c:v>87</c:v>
                </c:pt>
                <c:pt idx="11">
                  <c:v>366</c:v>
                </c:pt>
                <c:pt idx="12">
                  <c:v>434</c:v>
                </c:pt>
                <c:pt idx="13">
                  <c:v>190</c:v>
                </c:pt>
                <c:pt idx="14">
                  <c:v>67</c:v>
                </c:pt>
                <c:pt idx="15">
                  <c:v>340</c:v>
                </c:pt>
                <c:pt idx="16">
                  <c:v>302</c:v>
                </c:pt>
                <c:pt idx="17">
                  <c:v>304</c:v>
                </c:pt>
                <c:pt idx="18">
                  <c:v>442</c:v>
                </c:pt>
                <c:pt idx="19">
                  <c:v>433</c:v>
                </c:pt>
                <c:pt idx="20">
                  <c:v>442</c:v>
                </c:pt>
                <c:pt idx="21">
                  <c:v>441</c:v>
                </c:pt>
                <c:pt idx="22">
                  <c:v>300</c:v>
                </c:pt>
                <c:pt idx="23">
                  <c:v>77</c:v>
                </c:pt>
                <c:pt idx="24">
                  <c:v>99</c:v>
                </c:pt>
                <c:pt idx="25">
                  <c:v>450</c:v>
                </c:pt>
                <c:pt idx="26">
                  <c:v>299</c:v>
                </c:pt>
                <c:pt idx="27">
                  <c:v>404</c:v>
                </c:pt>
                <c:pt idx="28">
                  <c:v>443</c:v>
                </c:pt>
                <c:pt idx="29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3-4404-903A-B6C313CDA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55584"/>
        <c:axId val="430357120"/>
      </c:barChart>
      <c:catAx>
        <c:axId val="43035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357120"/>
        <c:crosses val="autoZero"/>
        <c:auto val="1"/>
        <c:lblAlgn val="ctr"/>
        <c:lblOffset val="100"/>
        <c:noMultiLvlLbl val="0"/>
      </c:catAx>
      <c:valAx>
        <c:axId val="43035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35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臼谷2020年7月!$C$3:$AF$3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臼谷2020年7月!$C$4:$AF$4</c:f>
              <c:numCache>
                <c:formatCode>General</c:formatCode>
                <c:ptCount val="30"/>
                <c:pt idx="0">
                  <c:v>218</c:v>
                </c:pt>
                <c:pt idx="1">
                  <c:v>290</c:v>
                </c:pt>
                <c:pt idx="2">
                  <c:v>174</c:v>
                </c:pt>
                <c:pt idx="3">
                  <c:v>96</c:v>
                </c:pt>
                <c:pt idx="4">
                  <c:v>157</c:v>
                </c:pt>
                <c:pt idx="5">
                  <c:v>73</c:v>
                </c:pt>
                <c:pt idx="6">
                  <c:v>114</c:v>
                </c:pt>
                <c:pt idx="7">
                  <c:v>230</c:v>
                </c:pt>
                <c:pt idx="8">
                  <c:v>204</c:v>
                </c:pt>
                <c:pt idx="9">
                  <c:v>125</c:v>
                </c:pt>
                <c:pt idx="10">
                  <c:v>171</c:v>
                </c:pt>
                <c:pt idx="11">
                  <c:v>159</c:v>
                </c:pt>
                <c:pt idx="12">
                  <c:v>144</c:v>
                </c:pt>
                <c:pt idx="13">
                  <c:v>68</c:v>
                </c:pt>
                <c:pt idx="14">
                  <c:v>132</c:v>
                </c:pt>
                <c:pt idx="15">
                  <c:v>252</c:v>
                </c:pt>
                <c:pt idx="16">
                  <c:v>178</c:v>
                </c:pt>
                <c:pt idx="17">
                  <c:v>149</c:v>
                </c:pt>
                <c:pt idx="18">
                  <c:v>376</c:v>
                </c:pt>
                <c:pt idx="19">
                  <c:v>299</c:v>
                </c:pt>
                <c:pt idx="20">
                  <c:v>253</c:v>
                </c:pt>
                <c:pt idx="21">
                  <c:v>327</c:v>
                </c:pt>
                <c:pt idx="22">
                  <c:v>127</c:v>
                </c:pt>
                <c:pt idx="23">
                  <c:v>112</c:v>
                </c:pt>
                <c:pt idx="24">
                  <c:v>115</c:v>
                </c:pt>
                <c:pt idx="25">
                  <c:v>190</c:v>
                </c:pt>
                <c:pt idx="26">
                  <c:v>144</c:v>
                </c:pt>
                <c:pt idx="27">
                  <c:v>139</c:v>
                </c:pt>
                <c:pt idx="28">
                  <c:v>179</c:v>
                </c:pt>
                <c:pt idx="2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7-4FEC-972F-F0E0C47E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清水2020年8月!$C$3:$AF$3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清水2020年8月!$C$4:$AF$4</c:f>
              <c:numCache>
                <c:formatCode>General</c:formatCode>
                <c:ptCount val="30"/>
                <c:pt idx="0">
                  <c:v>403</c:v>
                </c:pt>
                <c:pt idx="1">
                  <c:v>393</c:v>
                </c:pt>
                <c:pt idx="2">
                  <c:v>305</c:v>
                </c:pt>
                <c:pt idx="3">
                  <c:v>367</c:v>
                </c:pt>
                <c:pt idx="4">
                  <c:v>387</c:v>
                </c:pt>
                <c:pt idx="5">
                  <c:v>396</c:v>
                </c:pt>
                <c:pt idx="6">
                  <c:v>85</c:v>
                </c:pt>
                <c:pt idx="7">
                  <c:v>129</c:v>
                </c:pt>
                <c:pt idx="8">
                  <c:v>360</c:v>
                </c:pt>
                <c:pt idx="9">
                  <c:v>382</c:v>
                </c:pt>
                <c:pt idx="10">
                  <c:v>317</c:v>
                </c:pt>
                <c:pt idx="11">
                  <c:v>272</c:v>
                </c:pt>
                <c:pt idx="12">
                  <c:v>235</c:v>
                </c:pt>
                <c:pt idx="13">
                  <c:v>360</c:v>
                </c:pt>
                <c:pt idx="14">
                  <c:v>314</c:v>
                </c:pt>
                <c:pt idx="15">
                  <c:v>387</c:v>
                </c:pt>
                <c:pt idx="16">
                  <c:v>307</c:v>
                </c:pt>
                <c:pt idx="17">
                  <c:v>302</c:v>
                </c:pt>
                <c:pt idx="18">
                  <c:v>417</c:v>
                </c:pt>
                <c:pt idx="19">
                  <c:v>399</c:v>
                </c:pt>
                <c:pt idx="20">
                  <c:v>393</c:v>
                </c:pt>
                <c:pt idx="21">
                  <c:v>349</c:v>
                </c:pt>
                <c:pt idx="22">
                  <c:v>351</c:v>
                </c:pt>
                <c:pt idx="23">
                  <c:v>332</c:v>
                </c:pt>
                <c:pt idx="24">
                  <c:v>402</c:v>
                </c:pt>
                <c:pt idx="25">
                  <c:v>358</c:v>
                </c:pt>
                <c:pt idx="26">
                  <c:v>358</c:v>
                </c:pt>
                <c:pt idx="27">
                  <c:v>313</c:v>
                </c:pt>
                <c:pt idx="28">
                  <c:v>367</c:v>
                </c:pt>
                <c:pt idx="2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4-4F2C-BD1B-4A0FD2D54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臼谷2020年8月!$C$3:$AF$3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臼谷2020年8月!$C$4:$AF$4</c:f>
              <c:numCache>
                <c:formatCode>General</c:formatCode>
                <c:ptCount val="30"/>
                <c:pt idx="0">
                  <c:v>364</c:v>
                </c:pt>
                <c:pt idx="1">
                  <c:v>363</c:v>
                </c:pt>
                <c:pt idx="2">
                  <c:v>295</c:v>
                </c:pt>
                <c:pt idx="3">
                  <c:v>317</c:v>
                </c:pt>
                <c:pt idx="4">
                  <c:v>337</c:v>
                </c:pt>
                <c:pt idx="5">
                  <c:v>367</c:v>
                </c:pt>
                <c:pt idx="6">
                  <c:v>79</c:v>
                </c:pt>
                <c:pt idx="7">
                  <c:v>100</c:v>
                </c:pt>
                <c:pt idx="8">
                  <c:v>314</c:v>
                </c:pt>
                <c:pt idx="9">
                  <c:v>350</c:v>
                </c:pt>
                <c:pt idx="10">
                  <c:v>318</c:v>
                </c:pt>
                <c:pt idx="11">
                  <c:v>181</c:v>
                </c:pt>
                <c:pt idx="12">
                  <c:v>162</c:v>
                </c:pt>
                <c:pt idx="13">
                  <c:v>313</c:v>
                </c:pt>
                <c:pt idx="14">
                  <c:v>198</c:v>
                </c:pt>
                <c:pt idx="15">
                  <c:v>346</c:v>
                </c:pt>
                <c:pt idx="16">
                  <c:v>317</c:v>
                </c:pt>
                <c:pt idx="17">
                  <c:v>362</c:v>
                </c:pt>
                <c:pt idx="18">
                  <c:v>382</c:v>
                </c:pt>
                <c:pt idx="19">
                  <c:v>383</c:v>
                </c:pt>
                <c:pt idx="20">
                  <c:v>383</c:v>
                </c:pt>
                <c:pt idx="21">
                  <c:v>281</c:v>
                </c:pt>
                <c:pt idx="22">
                  <c:v>314</c:v>
                </c:pt>
                <c:pt idx="23">
                  <c:v>324</c:v>
                </c:pt>
                <c:pt idx="24">
                  <c:v>377</c:v>
                </c:pt>
                <c:pt idx="25">
                  <c:v>337</c:v>
                </c:pt>
                <c:pt idx="26">
                  <c:v>307</c:v>
                </c:pt>
                <c:pt idx="27">
                  <c:v>254</c:v>
                </c:pt>
                <c:pt idx="28">
                  <c:v>343</c:v>
                </c:pt>
                <c:pt idx="29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4-47ED-BAD9-73F586EC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清水2020年9月!$C$3:$AF$3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清水2020年9月!$C$4:$AF$4</c:f>
              <c:numCache>
                <c:formatCode>General</c:formatCode>
                <c:ptCount val="30"/>
                <c:pt idx="0">
                  <c:v>291</c:v>
                </c:pt>
                <c:pt idx="1">
                  <c:v>404</c:v>
                </c:pt>
                <c:pt idx="2">
                  <c:v>220</c:v>
                </c:pt>
                <c:pt idx="3">
                  <c:v>210</c:v>
                </c:pt>
                <c:pt idx="4">
                  <c:v>365</c:v>
                </c:pt>
                <c:pt idx="5">
                  <c:v>314</c:v>
                </c:pt>
                <c:pt idx="6">
                  <c:v>153</c:v>
                </c:pt>
                <c:pt idx="7">
                  <c:v>375</c:v>
                </c:pt>
                <c:pt idx="8">
                  <c:v>274</c:v>
                </c:pt>
                <c:pt idx="9">
                  <c:v>121</c:v>
                </c:pt>
                <c:pt idx="10">
                  <c:v>286</c:v>
                </c:pt>
                <c:pt idx="11">
                  <c:v>353</c:v>
                </c:pt>
                <c:pt idx="12">
                  <c:v>133</c:v>
                </c:pt>
                <c:pt idx="13">
                  <c:v>197</c:v>
                </c:pt>
                <c:pt idx="14">
                  <c:v>327</c:v>
                </c:pt>
                <c:pt idx="15">
                  <c:v>316</c:v>
                </c:pt>
                <c:pt idx="16">
                  <c:v>196</c:v>
                </c:pt>
                <c:pt idx="17">
                  <c:v>62</c:v>
                </c:pt>
                <c:pt idx="18">
                  <c:v>363</c:v>
                </c:pt>
                <c:pt idx="19">
                  <c:v>266</c:v>
                </c:pt>
                <c:pt idx="20">
                  <c:v>271</c:v>
                </c:pt>
                <c:pt idx="21">
                  <c:v>290</c:v>
                </c:pt>
                <c:pt idx="22">
                  <c:v>284</c:v>
                </c:pt>
                <c:pt idx="23">
                  <c:v>235</c:v>
                </c:pt>
                <c:pt idx="24">
                  <c:v>40</c:v>
                </c:pt>
                <c:pt idx="25">
                  <c:v>130</c:v>
                </c:pt>
                <c:pt idx="26">
                  <c:v>242</c:v>
                </c:pt>
                <c:pt idx="27">
                  <c:v>253</c:v>
                </c:pt>
                <c:pt idx="28">
                  <c:v>381</c:v>
                </c:pt>
                <c:pt idx="29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D-4BE1-96AE-1DC393B9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臼谷2020年9月!$C$3:$AF$3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臼谷2020年9月!$C$4:$AF$4</c:f>
              <c:numCache>
                <c:formatCode>General</c:formatCode>
                <c:ptCount val="30"/>
                <c:pt idx="0">
                  <c:v>248</c:v>
                </c:pt>
                <c:pt idx="1">
                  <c:v>374</c:v>
                </c:pt>
                <c:pt idx="2">
                  <c:v>137</c:v>
                </c:pt>
                <c:pt idx="3">
                  <c:v>183</c:v>
                </c:pt>
                <c:pt idx="4">
                  <c:v>360</c:v>
                </c:pt>
                <c:pt idx="5">
                  <c:v>305</c:v>
                </c:pt>
                <c:pt idx="6">
                  <c:v>115</c:v>
                </c:pt>
                <c:pt idx="7">
                  <c:v>365</c:v>
                </c:pt>
                <c:pt idx="8">
                  <c:v>242</c:v>
                </c:pt>
                <c:pt idx="9">
                  <c:v>117</c:v>
                </c:pt>
                <c:pt idx="10">
                  <c:v>252</c:v>
                </c:pt>
                <c:pt idx="11">
                  <c:v>330</c:v>
                </c:pt>
                <c:pt idx="12">
                  <c:v>133</c:v>
                </c:pt>
                <c:pt idx="13">
                  <c:v>229</c:v>
                </c:pt>
                <c:pt idx="14">
                  <c:v>287</c:v>
                </c:pt>
                <c:pt idx="15">
                  <c:v>275</c:v>
                </c:pt>
                <c:pt idx="16">
                  <c:v>170</c:v>
                </c:pt>
                <c:pt idx="17">
                  <c:v>52</c:v>
                </c:pt>
                <c:pt idx="18">
                  <c:v>350</c:v>
                </c:pt>
                <c:pt idx="19">
                  <c:v>259</c:v>
                </c:pt>
                <c:pt idx="20">
                  <c:v>309</c:v>
                </c:pt>
                <c:pt idx="21">
                  <c:v>252</c:v>
                </c:pt>
                <c:pt idx="22">
                  <c:v>261</c:v>
                </c:pt>
                <c:pt idx="23">
                  <c:v>214</c:v>
                </c:pt>
                <c:pt idx="24">
                  <c:v>35</c:v>
                </c:pt>
                <c:pt idx="25">
                  <c:v>99</c:v>
                </c:pt>
                <c:pt idx="26">
                  <c:v>218</c:v>
                </c:pt>
                <c:pt idx="27">
                  <c:v>222</c:v>
                </c:pt>
                <c:pt idx="28">
                  <c:v>355</c:v>
                </c:pt>
                <c:pt idx="29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D-4DE0-91CF-8B5F48A2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清水2020年10月!$C$3:$AG$3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清水2020年10月!$C$4:$AG$4</c:f>
              <c:numCache>
                <c:formatCode>General</c:formatCode>
                <c:ptCount val="31"/>
                <c:pt idx="0">
                  <c:v>264</c:v>
                </c:pt>
                <c:pt idx="1">
                  <c:v>404</c:v>
                </c:pt>
                <c:pt idx="2">
                  <c:v>138</c:v>
                </c:pt>
                <c:pt idx="3">
                  <c:v>118</c:v>
                </c:pt>
                <c:pt idx="4">
                  <c:v>110</c:v>
                </c:pt>
                <c:pt idx="5">
                  <c:v>230</c:v>
                </c:pt>
                <c:pt idx="6">
                  <c:v>219</c:v>
                </c:pt>
                <c:pt idx="7">
                  <c:v>50</c:v>
                </c:pt>
                <c:pt idx="8">
                  <c:v>112</c:v>
                </c:pt>
                <c:pt idx="9">
                  <c:v>246</c:v>
                </c:pt>
                <c:pt idx="10">
                  <c:v>215</c:v>
                </c:pt>
                <c:pt idx="11">
                  <c:v>204</c:v>
                </c:pt>
                <c:pt idx="12">
                  <c:v>191</c:v>
                </c:pt>
                <c:pt idx="13">
                  <c:v>334</c:v>
                </c:pt>
                <c:pt idx="14">
                  <c:v>256</c:v>
                </c:pt>
                <c:pt idx="15">
                  <c:v>381</c:v>
                </c:pt>
                <c:pt idx="16">
                  <c:v>80</c:v>
                </c:pt>
                <c:pt idx="17">
                  <c:v>303</c:v>
                </c:pt>
                <c:pt idx="18">
                  <c:v>127</c:v>
                </c:pt>
                <c:pt idx="19">
                  <c:v>378</c:v>
                </c:pt>
                <c:pt idx="20">
                  <c:v>383</c:v>
                </c:pt>
                <c:pt idx="21">
                  <c:v>97</c:v>
                </c:pt>
                <c:pt idx="22">
                  <c:v>34</c:v>
                </c:pt>
                <c:pt idx="23">
                  <c:v>148</c:v>
                </c:pt>
                <c:pt idx="24">
                  <c:v>285</c:v>
                </c:pt>
                <c:pt idx="25">
                  <c:v>208</c:v>
                </c:pt>
                <c:pt idx="26">
                  <c:v>382</c:v>
                </c:pt>
                <c:pt idx="27">
                  <c:v>234</c:v>
                </c:pt>
                <c:pt idx="28">
                  <c:v>348</c:v>
                </c:pt>
                <c:pt idx="29">
                  <c:v>231</c:v>
                </c:pt>
                <c:pt idx="30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7-4811-90C7-C442C493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臼谷2020年10月!$C$3:$AG$3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臼谷2020年10月!$C$4:$AG$4</c:f>
              <c:numCache>
                <c:formatCode>General</c:formatCode>
                <c:ptCount val="31"/>
                <c:pt idx="0">
                  <c:v>245</c:v>
                </c:pt>
                <c:pt idx="1">
                  <c:v>378</c:v>
                </c:pt>
                <c:pt idx="2">
                  <c:v>122</c:v>
                </c:pt>
                <c:pt idx="3">
                  <c:v>117</c:v>
                </c:pt>
                <c:pt idx="4">
                  <c:v>97</c:v>
                </c:pt>
                <c:pt idx="5">
                  <c:v>203</c:v>
                </c:pt>
                <c:pt idx="6">
                  <c:v>206</c:v>
                </c:pt>
                <c:pt idx="7">
                  <c:v>42</c:v>
                </c:pt>
                <c:pt idx="8">
                  <c:v>94</c:v>
                </c:pt>
                <c:pt idx="9">
                  <c:v>233</c:v>
                </c:pt>
                <c:pt idx="10">
                  <c:v>170</c:v>
                </c:pt>
                <c:pt idx="11">
                  <c:v>159</c:v>
                </c:pt>
                <c:pt idx="12">
                  <c:v>165</c:v>
                </c:pt>
                <c:pt idx="13">
                  <c:v>289</c:v>
                </c:pt>
                <c:pt idx="14">
                  <c:v>275</c:v>
                </c:pt>
                <c:pt idx="15">
                  <c:v>357</c:v>
                </c:pt>
                <c:pt idx="16">
                  <c:v>72</c:v>
                </c:pt>
                <c:pt idx="17">
                  <c:v>279</c:v>
                </c:pt>
                <c:pt idx="18">
                  <c:v>111</c:v>
                </c:pt>
                <c:pt idx="19">
                  <c:v>362</c:v>
                </c:pt>
                <c:pt idx="20">
                  <c:v>356</c:v>
                </c:pt>
                <c:pt idx="21">
                  <c:v>83</c:v>
                </c:pt>
                <c:pt idx="22">
                  <c:v>34</c:v>
                </c:pt>
                <c:pt idx="23">
                  <c:v>131</c:v>
                </c:pt>
                <c:pt idx="24">
                  <c:v>249</c:v>
                </c:pt>
                <c:pt idx="25">
                  <c:v>186</c:v>
                </c:pt>
                <c:pt idx="26">
                  <c:v>356</c:v>
                </c:pt>
                <c:pt idx="27">
                  <c:v>203</c:v>
                </c:pt>
                <c:pt idx="28">
                  <c:v>294</c:v>
                </c:pt>
                <c:pt idx="29">
                  <c:v>202</c:v>
                </c:pt>
                <c:pt idx="3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8-415F-9CC0-25EF3104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清水2020年11月!$C$3:$AF$3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清水2020年11月!$C$4:$AF$4</c:f>
              <c:numCache>
                <c:formatCode>General</c:formatCode>
                <c:ptCount val="30"/>
                <c:pt idx="0">
                  <c:v>221</c:v>
                </c:pt>
                <c:pt idx="1">
                  <c:v>31</c:v>
                </c:pt>
                <c:pt idx="2">
                  <c:v>283</c:v>
                </c:pt>
                <c:pt idx="3">
                  <c:v>134</c:v>
                </c:pt>
                <c:pt idx="4">
                  <c:v>330</c:v>
                </c:pt>
                <c:pt idx="5">
                  <c:v>104</c:v>
                </c:pt>
                <c:pt idx="6">
                  <c:v>38</c:v>
                </c:pt>
                <c:pt idx="7">
                  <c:v>141</c:v>
                </c:pt>
                <c:pt idx="8">
                  <c:v>141</c:v>
                </c:pt>
                <c:pt idx="9">
                  <c:v>223</c:v>
                </c:pt>
                <c:pt idx="10">
                  <c:v>168</c:v>
                </c:pt>
                <c:pt idx="11">
                  <c:v>348</c:v>
                </c:pt>
                <c:pt idx="12">
                  <c:v>351</c:v>
                </c:pt>
                <c:pt idx="13">
                  <c:v>325</c:v>
                </c:pt>
                <c:pt idx="14">
                  <c:v>339</c:v>
                </c:pt>
                <c:pt idx="15">
                  <c:v>255</c:v>
                </c:pt>
                <c:pt idx="16">
                  <c:v>328</c:v>
                </c:pt>
                <c:pt idx="17">
                  <c:v>335</c:v>
                </c:pt>
                <c:pt idx="18">
                  <c:v>303</c:v>
                </c:pt>
                <c:pt idx="19">
                  <c:v>77</c:v>
                </c:pt>
                <c:pt idx="20">
                  <c:v>279</c:v>
                </c:pt>
                <c:pt idx="21">
                  <c:v>285</c:v>
                </c:pt>
                <c:pt idx="22">
                  <c:v>118</c:v>
                </c:pt>
                <c:pt idx="23">
                  <c:v>265</c:v>
                </c:pt>
                <c:pt idx="24">
                  <c:v>283</c:v>
                </c:pt>
                <c:pt idx="25">
                  <c:v>41</c:v>
                </c:pt>
                <c:pt idx="26">
                  <c:v>262</c:v>
                </c:pt>
                <c:pt idx="27">
                  <c:v>76</c:v>
                </c:pt>
                <c:pt idx="28">
                  <c:v>261</c:v>
                </c:pt>
                <c:pt idx="2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0-4AA4-A1D7-1704961E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臼谷2020年11月!$C$3:$AF$3</c:f>
              <c:strCache>
                <c:ptCount val="30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臼谷2020年11月!$C$4:$AF$4</c:f>
              <c:numCache>
                <c:formatCode>General</c:formatCode>
                <c:ptCount val="30"/>
                <c:pt idx="0">
                  <c:v>185</c:v>
                </c:pt>
                <c:pt idx="1">
                  <c:v>35</c:v>
                </c:pt>
                <c:pt idx="2">
                  <c:v>241</c:v>
                </c:pt>
                <c:pt idx="3">
                  <c:v>116</c:v>
                </c:pt>
                <c:pt idx="4">
                  <c:v>283</c:v>
                </c:pt>
                <c:pt idx="5">
                  <c:v>84</c:v>
                </c:pt>
                <c:pt idx="6">
                  <c:v>38</c:v>
                </c:pt>
                <c:pt idx="7">
                  <c:v>118</c:v>
                </c:pt>
                <c:pt idx="8">
                  <c:v>142</c:v>
                </c:pt>
                <c:pt idx="9">
                  <c:v>187</c:v>
                </c:pt>
                <c:pt idx="10">
                  <c:v>157</c:v>
                </c:pt>
                <c:pt idx="11">
                  <c:v>316</c:v>
                </c:pt>
                <c:pt idx="12">
                  <c:v>268</c:v>
                </c:pt>
                <c:pt idx="13">
                  <c:v>282</c:v>
                </c:pt>
                <c:pt idx="14">
                  <c:v>315</c:v>
                </c:pt>
                <c:pt idx="15">
                  <c:v>170</c:v>
                </c:pt>
                <c:pt idx="16">
                  <c:v>296</c:v>
                </c:pt>
                <c:pt idx="17">
                  <c:v>296</c:v>
                </c:pt>
                <c:pt idx="18">
                  <c:v>279</c:v>
                </c:pt>
                <c:pt idx="19">
                  <c:v>60</c:v>
                </c:pt>
                <c:pt idx="20">
                  <c:v>205</c:v>
                </c:pt>
                <c:pt idx="21">
                  <c:v>258</c:v>
                </c:pt>
                <c:pt idx="22">
                  <c:v>78</c:v>
                </c:pt>
                <c:pt idx="23">
                  <c:v>228</c:v>
                </c:pt>
                <c:pt idx="24">
                  <c:v>278</c:v>
                </c:pt>
                <c:pt idx="25">
                  <c:v>34</c:v>
                </c:pt>
                <c:pt idx="26">
                  <c:v>245</c:v>
                </c:pt>
                <c:pt idx="27">
                  <c:v>52</c:v>
                </c:pt>
                <c:pt idx="28">
                  <c:v>235</c:v>
                </c:pt>
                <c:pt idx="29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B-46A6-9F3C-7580AA2D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清水2020年12月!$B$4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清水2020年12月!$C$3:$AG$3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清水2020年12月!$C$4:$AG$4</c:f>
              <c:numCache>
                <c:formatCode>General</c:formatCode>
                <c:ptCount val="31"/>
                <c:pt idx="0">
                  <c:v>179</c:v>
                </c:pt>
                <c:pt idx="1">
                  <c:v>312</c:v>
                </c:pt>
                <c:pt idx="2">
                  <c:v>103</c:v>
                </c:pt>
                <c:pt idx="3">
                  <c:v>248</c:v>
                </c:pt>
                <c:pt idx="4">
                  <c:v>132</c:v>
                </c:pt>
                <c:pt idx="5">
                  <c:v>218</c:v>
                </c:pt>
                <c:pt idx="6">
                  <c:v>121</c:v>
                </c:pt>
                <c:pt idx="7">
                  <c:v>35</c:v>
                </c:pt>
                <c:pt idx="8">
                  <c:v>254</c:v>
                </c:pt>
                <c:pt idx="9">
                  <c:v>132</c:v>
                </c:pt>
                <c:pt idx="10">
                  <c:v>142</c:v>
                </c:pt>
                <c:pt idx="11">
                  <c:v>34</c:v>
                </c:pt>
                <c:pt idx="12">
                  <c:v>102</c:v>
                </c:pt>
                <c:pt idx="13">
                  <c:v>57</c:v>
                </c:pt>
                <c:pt idx="14">
                  <c:v>39</c:v>
                </c:pt>
                <c:pt idx="15">
                  <c:v>4</c:v>
                </c:pt>
                <c:pt idx="16">
                  <c:v>14</c:v>
                </c:pt>
                <c:pt idx="17">
                  <c:v>138</c:v>
                </c:pt>
                <c:pt idx="18">
                  <c:v>47</c:v>
                </c:pt>
                <c:pt idx="19">
                  <c:v>12</c:v>
                </c:pt>
                <c:pt idx="20">
                  <c:v>101</c:v>
                </c:pt>
                <c:pt idx="21">
                  <c:v>116</c:v>
                </c:pt>
                <c:pt idx="22">
                  <c:v>162</c:v>
                </c:pt>
                <c:pt idx="23">
                  <c:v>165</c:v>
                </c:pt>
                <c:pt idx="24">
                  <c:v>69</c:v>
                </c:pt>
                <c:pt idx="25">
                  <c:v>102</c:v>
                </c:pt>
                <c:pt idx="26">
                  <c:v>171</c:v>
                </c:pt>
                <c:pt idx="27">
                  <c:v>112</c:v>
                </c:pt>
                <c:pt idx="28">
                  <c:v>213</c:v>
                </c:pt>
                <c:pt idx="29">
                  <c:v>35</c:v>
                </c:pt>
                <c:pt idx="3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D-477C-8AFC-F6493EC7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清水2018年5月!$B$5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清水2018年5月!$C$5:$AG$5</c:f>
              <c:numCache>
                <c:formatCode>General</c:formatCode>
                <c:ptCount val="31"/>
                <c:pt idx="0">
                  <c:v>425</c:v>
                </c:pt>
                <c:pt idx="1">
                  <c:v>159</c:v>
                </c:pt>
                <c:pt idx="2">
                  <c:v>201</c:v>
                </c:pt>
                <c:pt idx="3">
                  <c:v>216</c:v>
                </c:pt>
                <c:pt idx="4">
                  <c:v>407</c:v>
                </c:pt>
                <c:pt idx="5">
                  <c:v>262</c:v>
                </c:pt>
                <c:pt idx="6">
                  <c:v>50</c:v>
                </c:pt>
                <c:pt idx="7">
                  <c:v>131</c:v>
                </c:pt>
                <c:pt idx="8">
                  <c:v>248</c:v>
                </c:pt>
                <c:pt idx="9">
                  <c:v>277</c:v>
                </c:pt>
                <c:pt idx="10">
                  <c:v>449</c:v>
                </c:pt>
                <c:pt idx="11">
                  <c:v>331</c:v>
                </c:pt>
                <c:pt idx="12">
                  <c:v>57</c:v>
                </c:pt>
                <c:pt idx="13">
                  <c:v>350</c:v>
                </c:pt>
                <c:pt idx="14">
                  <c:v>447</c:v>
                </c:pt>
                <c:pt idx="15">
                  <c:v>407</c:v>
                </c:pt>
                <c:pt idx="16">
                  <c:v>161</c:v>
                </c:pt>
                <c:pt idx="17">
                  <c:v>229</c:v>
                </c:pt>
                <c:pt idx="18">
                  <c:v>222</c:v>
                </c:pt>
                <c:pt idx="19">
                  <c:v>318</c:v>
                </c:pt>
                <c:pt idx="20">
                  <c:v>444</c:v>
                </c:pt>
                <c:pt idx="21">
                  <c:v>451</c:v>
                </c:pt>
                <c:pt idx="22">
                  <c:v>197</c:v>
                </c:pt>
                <c:pt idx="23">
                  <c:v>450</c:v>
                </c:pt>
                <c:pt idx="24">
                  <c:v>447</c:v>
                </c:pt>
                <c:pt idx="25">
                  <c:v>438</c:v>
                </c:pt>
                <c:pt idx="26">
                  <c:v>413</c:v>
                </c:pt>
                <c:pt idx="27">
                  <c:v>302</c:v>
                </c:pt>
                <c:pt idx="28">
                  <c:v>377</c:v>
                </c:pt>
                <c:pt idx="29">
                  <c:v>102</c:v>
                </c:pt>
                <c:pt idx="3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C-4247-AA3B-F3DA3DC3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臼谷2020年12月!$B$4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臼谷2020年12月!$C$3:$AG$3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臼谷2020年12月!$C$4:$AG$4</c:f>
              <c:numCache>
                <c:formatCode>General</c:formatCode>
                <c:ptCount val="31"/>
                <c:pt idx="0">
                  <c:v>154</c:v>
                </c:pt>
                <c:pt idx="1">
                  <c:v>276</c:v>
                </c:pt>
                <c:pt idx="2">
                  <c:v>85</c:v>
                </c:pt>
                <c:pt idx="3">
                  <c:v>227</c:v>
                </c:pt>
                <c:pt idx="4">
                  <c:v>101</c:v>
                </c:pt>
                <c:pt idx="5">
                  <c:v>213</c:v>
                </c:pt>
                <c:pt idx="6">
                  <c:v>104</c:v>
                </c:pt>
                <c:pt idx="7">
                  <c:v>31</c:v>
                </c:pt>
                <c:pt idx="8">
                  <c:v>215</c:v>
                </c:pt>
                <c:pt idx="9">
                  <c:v>102</c:v>
                </c:pt>
                <c:pt idx="10">
                  <c:v>118</c:v>
                </c:pt>
                <c:pt idx="11">
                  <c:v>28</c:v>
                </c:pt>
                <c:pt idx="12">
                  <c:v>86</c:v>
                </c:pt>
                <c:pt idx="13">
                  <c:v>58</c:v>
                </c:pt>
                <c:pt idx="14">
                  <c:v>21</c:v>
                </c:pt>
                <c:pt idx="15">
                  <c:v>10</c:v>
                </c:pt>
                <c:pt idx="16">
                  <c:v>6</c:v>
                </c:pt>
                <c:pt idx="17">
                  <c:v>85</c:v>
                </c:pt>
                <c:pt idx="18">
                  <c:v>14</c:v>
                </c:pt>
                <c:pt idx="19">
                  <c:v>7</c:v>
                </c:pt>
                <c:pt idx="20">
                  <c:v>61</c:v>
                </c:pt>
                <c:pt idx="21">
                  <c:v>119</c:v>
                </c:pt>
                <c:pt idx="22">
                  <c:v>161</c:v>
                </c:pt>
                <c:pt idx="23">
                  <c:v>133</c:v>
                </c:pt>
                <c:pt idx="24">
                  <c:v>60</c:v>
                </c:pt>
                <c:pt idx="25">
                  <c:v>69</c:v>
                </c:pt>
                <c:pt idx="26">
                  <c:v>148</c:v>
                </c:pt>
                <c:pt idx="27">
                  <c:v>80</c:v>
                </c:pt>
                <c:pt idx="28">
                  <c:v>175</c:v>
                </c:pt>
                <c:pt idx="29">
                  <c:v>23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E-41E5-9B18-E648B2BB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清水2021年1月!$C$3:$AG$3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清水2021年1月!$C$4:$AG$4</c:f>
              <c:numCache>
                <c:formatCode>General</c:formatCode>
                <c:ptCount val="31"/>
                <c:pt idx="0">
                  <c:v>124</c:v>
                </c:pt>
                <c:pt idx="1">
                  <c:v>83</c:v>
                </c:pt>
                <c:pt idx="2">
                  <c:v>55</c:v>
                </c:pt>
                <c:pt idx="3">
                  <c:v>111</c:v>
                </c:pt>
                <c:pt idx="4">
                  <c:v>112</c:v>
                </c:pt>
                <c:pt idx="5">
                  <c:v>155</c:v>
                </c:pt>
                <c:pt idx="6">
                  <c:v>87</c:v>
                </c:pt>
                <c:pt idx="7">
                  <c:v>12</c:v>
                </c:pt>
                <c:pt idx="8">
                  <c:v>1</c:v>
                </c:pt>
                <c:pt idx="9">
                  <c:v>49</c:v>
                </c:pt>
                <c:pt idx="10">
                  <c:v>8</c:v>
                </c:pt>
                <c:pt idx="11">
                  <c:v>51</c:v>
                </c:pt>
                <c:pt idx="12">
                  <c:v>127</c:v>
                </c:pt>
                <c:pt idx="13">
                  <c:v>126</c:v>
                </c:pt>
                <c:pt idx="14">
                  <c:v>308</c:v>
                </c:pt>
                <c:pt idx="15">
                  <c:v>38</c:v>
                </c:pt>
                <c:pt idx="16">
                  <c:v>126</c:v>
                </c:pt>
                <c:pt idx="17">
                  <c:v>52</c:v>
                </c:pt>
                <c:pt idx="18">
                  <c:v>29</c:v>
                </c:pt>
                <c:pt idx="19">
                  <c:v>286</c:v>
                </c:pt>
                <c:pt idx="20">
                  <c:v>305</c:v>
                </c:pt>
                <c:pt idx="21">
                  <c:v>83</c:v>
                </c:pt>
                <c:pt idx="22">
                  <c:v>82</c:v>
                </c:pt>
                <c:pt idx="23">
                  <c:v>44</c:v>
                </c:pt>
                <c:pt idx="24">
                  <c:v>208</c:v>
                </c:pt>
                <c:pt idx="25">
                  <c:v>217</c:v>
                </c:pt>
                <c:pt idx="26">
                  <c:v>105</c:v>
                </c:pt>
                <c:pt idx="27">
                  <c:v>210</c:v>
                </c:pt>
                <c:pt idx="28">
                  <c:v>66</c:v>
                </c:pt>
                <c:pt idx="29">
                  <c:v>106</c:v>
                </c:pt>
                <c:pt idx="30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F-4336-A454-68AFDC17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臼谷2021年1月!$C$3:$AG$3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臼谷2021年1月!$C$4:$AG$4</c:f>
              <c:numCache>
                <c:formatCode>General</c:formatCode>
                <c:ptCount val="31"/>
                <c:pt idx="0">
                  <c:v>92</c:v>
                </c:pt>
                <c:pt idx="1">
                  <c:v>41</c:v>
                </c:pt>
                <c:pt idx="2">
                  <c:v>55</c:v>
                </c:pt>
                <c:pt idx="3">
                  <c:v>84</c:v>
                </c:pt>
                <c:pt idx="4">
                  <c:v>77</c:v>
                </c:pt>
                <c:pt idx="5">
                  <c:v>113</c:v>
                </c:pt>
                <c:pt idx="6">
                  <c:v>46</c:v>
                </c:pt>
                <c:pt idx="7">
                  <c:v>6</c:v>
                </c:pt>
                <c:pt idx="8">
                  <c:v>0</c:v>
                </c:pt>
                <c:pt idx="9">
                  <c:v>37</c:v>
                </c:pt>
                <c:pt idx="10">
                  <c:v>8</c:v>
                </c:pt>
                <c:pt idx="11">
                  <c:v>30</c:v>
                </c:pt>
                <c:pt idx="12">
                  <c:v>118</c:v>
                </c:pt>
                <c:pt idx="13">
                  <c:v>77</c:v>
                </c:pt>
                <c:pt idx="14">
                  <c:v>264</c:v>
                </c:pt>
                <c:pt idx="15">
                  <c:v>18</c:v>
                </c:pt>
                <c:pt idx="16">
                  <c:v>74</c:v>
                </c:pt>
                <c:pt idx="17">
                  <c:v>20</c:v>
                </c:pt>
                <c:pt idx="18">
                  <c:v>18</c:v>
                </c:pt>
                <c:pt idx="19">
                  <c:v>236</c:v>
                </c:pt>
                <c:pt idx="20">
                  <c:v>309</c:v>
                </c:pt>
                <c:pt idx="21">
                  <c:v>51</c:v>
                </c:pt>
                <c:pt idx="22">
                  <c:v>51</c:v>
                </c:pt>
                <c:pt idx="23">
                  <c:v>24</c:v>
                </c:pt>
                <c:pt idx="24">
                  <c:v>176</c:v>
                </c:pt>
                <c:pt idx="25">
                  <c:v>187</c:v>
                </c:pt>
                <c:pt idx="26">
                  <c:v>63</c:v>
                </c:pt>
                <c:pt idx="27">
                  <c:v>154</c:v>
                </c:pt>
                <c:pt idx="28">
                  <c:v>52</c:v>
                </c:pt>
                <c:pt idx="29">
                  <c:v>109</c:v>
                </c:pt>
                <c:pt idx="3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0-4984-AC20-B45B9A67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清水2021年2月!$C$3:$AD$3</c:f>
              <c:strCache>
                <c:ptCount val="28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</c:strCache>
            </c:strRef>
          </c:cat>
          <c:val>
            <c:numRef>
              <c:f>清水2021年2月!$C$4:$AD$4</c:f>
              <c:numCache>
                <c:formatCode>General</c:formatCode>
                <c:ptCount val="28"/>
                <c:pt idx="0">
                  <c:v>157</c:v>
                </c:pt>
                <c:pt idx="1">
                  <c:v>74</c:v>
                </c:pt>
                <c:pt idx="2">
                  <c:v>182</c:v>
                </c:pt>
                <c:pt idx="3">
                  <c:v>83</c:v>
                </c:pt>
                <c:pt idx="4">
                  <c:v>242</c:v>
                </c:pt>
                <c:pt idx="5">
                  <c:v>313</c:v>
                </c:pt>
                <c:pt idx="6">
                  <c:v>99</c:v>
                </c:pt>
                <c:pt idx="7">
                  <c:v>98</c:v>
                </c:pt>
                <c:pt idx="8">
                  <c:v>97</c:v>
                </c:pt>
                <c:pt idx="9">
                  <c:v>185</c:v>
                </c:pt>
                <c:pt idx="10">
                  <c:v>279</c:v>
                </c:pt>
                <c:pt idx="11">
                  <c:v>278</c:v>
                </c:pt>
                <c:pt idx="12">
                  <c:v>359</c:v>
                </c:pt>
                <c:pt idx="13">
                  <c:v>357</c:v>
                </c:pt>
                <c:pt idx="14">
                  <c:v>33</c:v>
                </c:pt>
                <c:pt idx="15">
                  <c:v>127</c:v>
                </c:pt>
                <c:pt idx="16">
                  <c:v>13</c:v>
                </c:pt>
                <c:pt idx="17">
                  <c:v>24</c:v>
                </c:pt>
                <c:pt idx="18">
                  <c:v>181</c:v>
                </c:pt>
                <c:pt idx="19">
                  <c:v>311</c:v>
                </c:pt>
                <c:pt idx="20">
                  <c:v>344</c:v>
                </c:pt>
                <c:pt idx="21">
                  <c:v>306</c:v>
                </c:pt>
                <c:pt idx="22">
                  <c:v>196</c:v>
                </c:pt>
                <c:pt idx="23">
                  <c:v>237</c:v>
                </c:pt>
                <c:pt idx="24">
                  <c:v>365</c:v>
                </c:pt>
                <c:pt idx="25">
                  <c:v>118</c:v>
                </c:pt>
                <c:pt idx="26">
                  <c:v>330</c:v>
                </c:pt>
                <c:pt idx="27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8-4CE2-9D7E-14C956A11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臼谷2021年2月!$B$4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臼谷2021年2月!$C$3:$AD$3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臼谷2021年2月!$C$4:$AD$4</c:f>
              <c:numCache>
                <c:formatCode>General</c:formatCode>
                <c:ptCount val="28"/>
                <c:pt idx="0">
                  <c:v>132</c:v>
                </c:pt>
                <c:pt idx="1">
                  <c:v>44</c:v>
                </c:pt>
                <c:pt idx="2">
                  <c:v>125</c:v>
                </c:pt>
                <c:pt idx="3">
                  <c:v>39</c:v>
                </c:pt>
                <c:pt idx="4">
                  <c:v>198</c:v>
                </c:pt>
                <c:pt idx="5">
                  <c:v>284</c:v>
                </c:pt>
                <c:pt idx="6">
                  <c:v>63</c:v>
                </c:pt>
                <c:pt idx="7">
                  <c:v>71</c:v>
                </c:pt>
                <c:pt idx="8">
                  <c:v>87</c:v>
                </c:pt>
                <c:pt idx="9">
                  <c:v>135</c:v>
                </c:pt>
                <c:pt idx="10">
                  <c:v>238</c:v>
                </c:pt>
                <c:pt idx="11">
                  <c:v>247</c:v>
                </c:pt>
                <c:pt idx="12">
                  <c:v>339</c:v>
                </c:pt>
                <c:pt idx="13">
                  <c:v>337</c:v>
                </c:pt>
                <c:pt idx="14">
                  <c:v>25</c:v>
                </c:pt>
                <c:pt idx="15">
                  <c:v>100</c:v>
                </c:pt>
                <c:pt idx="16">
                  <c:v>5</c:v>
                </c:pt>
                <c:pt idx="17">
                  <c:v>25</c:v>
                </c:pt>
                <c:pt idx="18">
                  <c:v>146</c:v>
                </c:pt>
                <c:pt idx="19">
                  <c:v>267</c:v>
                </c:pt>
                <c:pt idx="20">
                  <c:v>326</c:v>
                </c:pt>
                <c:pt idx="21">
                  <c:v>278</c:v>
                </c:pt>
                <c:pt idx="22">
                  <c:v>158</c:v>
                </c:pt>
                <c:pt idx="23">
                  <c:v>183</c:v>
                </c:pt>
                <c:pt idx="24">
                  <c:v>349</c:v>
                </c:pt>
                <c:pt idx="25">
                  <c:v>118</c:v>
                </c:pt>
                <c:pt idx="26">
                  <c:v>309</c:v>
                </c:pt>
                <c:pt idx="2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A-4826-A1EC-E09CF78CF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清水2021年3月!$C$3:$AG$3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清水2021年3月!$C$4:$AG$4</c:f>
              <c:numCache>
                <c:formatCode>General</c:formatCode>
                <c:ptCount val="31"/>
                <c:pt idx="0">
                  <c:v>381</c:v>
                </c:pt>
                <c:pt idx="1">
                  <c:v>44</c:v>
                </c:pt>
                <c:pt idx="2">
                  <c:v>221</c:v>
                </c:pt>
                <c:pt idx="3">
                  <c:v>354</c:v>
                </c:pt>
                <c:pt idx="4">
                  <c:v>95</c:v>
                </c:pt>
                <c:pt idx="5">
                  <c:v>44</c:v>
                </c:pt>
                <c:pt idx="6">
                  <c:v>198</c:v>
                </c:pt>
                <c:pt idx="7">
                  <c:v>94</c:v>
                </c:pt>
                <c:pt idx="8">
                  <c:v>383</c:v>
                </c:pt>
                <c:pt idx="9">
                  <c:v>229</c:v>
                </c:pt>
                <c:pt idx="10">
                  <c:v>418</c:v>
                </c:pt>
                <c:pt idx="11">
                  <c:v>188</c:v>
                </c:pt>
                <c:pt idx="12">
                  <c:v>148</c:v>
                </c:pt>
                <c:pt idx="13">
                  <c:v>278</c:v>
                </c:pt>
                <c:pt idx="14">
                  <c:v>348</c:v>
                </c:pt>
                <c:pt idx="15">
                  <c:v>135</c:v>
                </c:pt>
                <c:pt idx="16">
                  <c:v>215</c:v>
                </c:pt>
                <c:pt idx="17">
                  <c:v>425</c:v>
                </c:pt>
                <c:pt idx="18">
                  <c:v>383</c:v>
                </c:pt>
                <c:pt idx="19">
                  <c:v>313</c:v>
                </c:pt>
                <c:pt idx="20">
                  <c:v>63</c:v>
                </c:pt>
                <c:pt idx="21">
                  <c:v>279</c:v>
                </c:pt>
                <c:pt idx="22">
                  <c:v>379</c:v>
                </c:pt>
                <c:pt idx="23">
                  <c:v>417</c:v>
                </c:pt>
                <c:pt idx="24">
                  <c:v>184</c:v>
                </c:pt>
                <c:pt idx="25">
                  <c:v>254</c:v>
                </c:pt>
                <c:pt idx="26">
                  <c:v>367</c:v>
                </c:pt>
                <c:pt idx="27">
                  <c:v>63</c:v>
                </c:pt>
                <c:pt idx="28">
                  <c:v>384</c:v>
                </c:pt>
                <c:pt idx="29">
                  <c:v>300</c:v>
                </c:pt>
                <c:pt idx="30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3-4439-B3DC-6522BD03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臼谷2021年3月!$C$3:$AG$3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臼谷2021年3月!$C$4:$AG$4</c:f>
              <c:numCache>
                <c:formatCode>General</c:formatCode>
                <c:ptCount val="31"/>
                <c:pt idx="0">
                  <c:v>354</c:v>
                </c:pt>
                <c:pt idx="1">
                  <c:v>38</c:v>
                </c:pt>
                <c:pt idx="2">
                  <c:v>231</c:v>
                </c:pt>
                <c:pt idx="3">
                  <c:v>322</c:v>
                </c:pt>
                <c:pt idx="4">
                  <c:v>83</c:v>
                </c:pt>
                <c:pt idx="5">
                  <c:v>36</c:v>
                </c:pt>
                <c:pt idx="6">
                  <c:v>243</c:v>
                </c:pt>
                <c:pt idx="7">
                  <c:v>87</c:v>
                </c:pt>
                <c:pt idx="8">
                  <c:v>358</c:v>
                </c:pt>
                <c:pt idx="9">
                  <c:v>210</c:v>
                </c:pt>
                <c:pt idx="10">
                  <c:v>395</c:v>
                </c:pt>
                <c:pt idx="11">
                  <c:v>164</c:v>
                </c:pt>
                <c:pt idx="12">
                  <c:v>118</c:v>
                </c:pt>
                <c:pt idx="13">
                  <c:v>261</c:v>
                </c:pt>
                <c:pt idx="14">
                  <c:v>350</c:v>
                </c:pt>
                <c:pt idx="15">
                  <c:v>94</c:v>
                </c:pt>
                <c:pt idx="16">
                  <c:v>211</c:v>
                </c:pt>
                <c:pt idx="17">
                  <c:v>401</c:v>
                </c:pt>
                <c:pt idx="18">
                  <c:v>372</c:v>
                </c:pt>
                <c:pt idx="19">
                  <c:v>283</c:v>
                </c:pt>
                <c:pt idx="20">
                  <c:v>71</c:v>
                </c:pt>
                <c:pt idx="21">
                  <c:v>220</c:v>
                </c:pt>
                <c:pt idx="22">
                  <c:v>358</c:v>
                </c:pt>
                <c:pt idx="23">
                  <c:v>395</c:v>
                </c:pt>
                <c:pt idx="24">
                  <c:v>161</c:v>
                </c:pt>
                <c:pt idx="25">
                  <c:v>234</c:v>
                </c:pt>
                <c:pt idx="26">
                  <c:v>346</c:v>
                </c:pt>
                <c:pt idx="27">
                  <c:v>53</c:v>
                </c:pt>
                <c:pt idx="28">
                  <c:v>334</c:v>
                </c:pt>
                <c:pt idx="29">
                  <c:v>273</c:v>
                </c:pt>
                <c:pt idx="30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7-4988-8A98-BCE823050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八伏2021年3月!$B$4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八伏2021年3月!$C$3:$AG$3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八伏2021年3月!$C$4:$AG$4</c:f>
              <c:numCache>
                <c:formatCode>0.0</c:formatCode>
                <c:ptCount val="31"/>
                <c:pt idx="29">
                  <c:v>1772.2</c:v>
                </c:pt>
                <c:pt idx="30">
                  <c:v>2938.99999999999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1-4247-A1E6-FF0E3445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清水2021年4月!$C$3:$AF$3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清水2021年4月!$C$4:$AF$4</c:f>
              <c:numCache>
                <c:formatCode>General</c:formatCode>
                <c:ptCount val="30"/>
                <c:pt idx="0">
                  <c:v>433</c:v>
                </c:pt>
                <c:pt idx="1">
                  <c:v>416</c:v>
                </c:pt>
                <c:pt idx="2">
                  <c:v>370</c:v>
                </c:pt>
                <c:pt idx="3">
                  <c:v>67</c:v>
                </c:pt>
                <c:pt idx="4">
                  <c:v>244</c:v>
                </c:pt>
                <c:pt idx="5">
                  <c:v>384</c:v>
                </c:pt>
                <c:pt idx="6">
                  <c:v>439</c:v>
                </c:pt>
                <c:pt idx="7">
                  <c:v>346</c:v>
                </c:pt>
                <c:pt idx="8">
                  <c:v>297</c:v>
                </c:pt>
                <c:pt idx="9">
                  <c:v>446</c:v>
                </c:pt>
                <c:pt idx="10">
                  <c:v>441</c:v>
                </c:pt>
                <c:pt idx="11">
                  <c:v>417</c:v>
                </c:pt>
                <c:pt idx="12">
                  <c:v>173</c:v>
                </c:pt>
                <c:pt idx="13">
                  <c:v>52</c:v>
                </c:pt>
                <c:pt idx="14">
                  <c:v>449</c:v>
                </c:pt>
                <c:pt idx="15">
                  <c:v>310</c:v>
                </c:pt>
                <c:pt idx="16">
                  <c:v>51</c:v>
                </c:pt>
                <c:pt idx="17">
                  <c:v>227</c:v>
                </c:pt>
                <c:pt idx="18">
                  <c:v>393</c:v>
                </c:pt>
                <c:pt idx="19">
                  <c:v>440</c:v>
                </c:pt>
                <c:pt idx="20">
                  <c:v>439</c:v>
                </c:pt>
                <c:pt idx="21">
                  <c:v>441</c:v>
                </c:pt>
                <c:pt idx="22">
                  <c:v>444</c:v>
                </c:pt>
                <c:pt idx="23">
                  <c:v>400</c:v>
                </c:pt>
                <c:pt idx="24">
                  <c:v>265</c:v>
                </c:pt>
                <c:pt idx="25">
                  <c:v>445</c:v>
                </c:pt>
                <c:pt idx="26">
                  <c:v>441</c:v>
                </c:pt>
                <c:pt idx="27">
                  <c:v>133</c:v>
                </c:pt>
                <c:pt idx="28">
                  <c:v>47</c:v>
                </c:pt>
                <c:pt idx="2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2-4A78-B3A0-C905AB7B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臼谷2021年4月!$C$3:$AF$3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臼谷2021年4月!$C$4:$AF$4</c:f>
              <c:numCache>
                <c:formatCode>#,##0_);[Red]\(#,##0\)</c:formatCode>
                <c:ptCount val="30"/>
                <c:pt idx="0">
                  <c:v>410</c:v>
                </c:pt>
                <c:pt idx="1">
                  <c:v>395</c:v>
                </c:pt>
                <c:pt idx="2">
                  <c:v>329</c:v>
                </c:pt>
                <c:pt idx="3">
                  <c:v>66</c:v>
                </c:pt>
                <c:pt idx="4">
                  <c:v>242</c:v>
                </c:pt>
                <c:pt idx="5">
                  <c:v>339.37369519832987</c:v>
                </c:pt>
                <c:pt idx="6">
                  <c:v>405</c:v>
                </c:pt>
                <c:pt idx="7">
                  <c:v>211</c:v>
                </c:pt>
                <c:pt idx="8">
                  <c:v>262.48434237995826</c:v>
                </c:pt>
                <c:pt idx="9">
                  <c:v>394.16840640222688</c:v>
                </c:pt>
                <c:pt idx="10">
                  <c:v>424</c:v>
                </c:pt>
                <c:pt idx="11">
                  <c:v>404</c:v>
                </c:pt>
                <c:pt idx="12">
                  <c:v>128</c:v>
                </c:pt>
                <c:pt idx="13">
                  <c:v>47</c:v>
                </c:pt>
                <c:pt idx="14">
                  <c:v>428</c:v>
                </c:pt>
                <c:pt idx="15">
                  <c:v>273.97355601948504</c:v>
                </c:pt>
                <c:pt idx="16">
                  <c:v>50</c:v>
                </c:pt>
                <c:pt idx="17">
                  <c:v>189</c:v>
                </c:pt>
                <c:pt idx="18">
                  <c:v>385</c:v>
                </c:pt>
                <c:pt idx="19">
                  <c:v>416</c:v>
                </c:pt>
                <c:pt idx="20">
                  <c:v>422</c:v>
                </c:pt>
                <c:pt idx="21" formatCode="General">
                  <c:v>413</c:v>
                </c:pt>
                <c:pt idx="22" formatCode="General">
                  <c:v>421</c:v>
                </c:pt>
                <c:pt idx="23" formatCode="General">
                  <c:v>379</c:v>
                </c:pt>
                <c:pt idx="24" formatCode="General">
                  <c:v>294</c:v>
                </c:pt>
                <c:pt idx="25" formatCode="General">
                  <c:v>431</c:v>
                </c:pt>
                <c:pt idx="26" formatCode="General">
                  <c:v>424</c:v>
                </c:pt>
                <c:pt idx="27" formatCode="General">
                  <c:v>120</c:v>
                </c:pt>
                <c:pt idx="28" formatCode="General">
                  <c:v>37</c:v>
                </c:pt>
                <c:pt idx="29" formatCode="General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4-4A15-BF12-3DFCD8C01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臼谷2018年5月!$B$5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臼谷2018年5月!$C$3:$AG$3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臼谷2018年5月!$C$5:$AG$5</c:f>
              <c:numCache>
                <c:formatCode>General</c:formatCode>
                <c:ptCount val="31"/>
                <c:pt idx="10">
                  <c:v>91</c:v>
                </c:pt>
                <c:pt idx="11">
                  <c:v>296</c:v>
                </c:pt>
                <c:pt idx="12">
                  <c:v>50</c:v>
                </c:pt>
                <c:pt idx="13">
                  <c:v>310</c:v>
                </c:pt>
                <c:pt idx="14">
                  <c:v>419</c:v>
                </c:pt>
                <c:pt idx="15">
                  <c:v>379</c:v>
                </c:pt>
                <c:pt idx="16">
                  <c:v>183</c:v>
                </c:pt>
                <c:pt idx="17">
                  <c:v>225</c:v>
                </c:pt>
                <c:pt idx="18">
                  <c:v>149</c:v>
                </c:pt>
                <c:pt idx="19">
                  <c:v>351</c:v>
                </c:pt>
                <c:pt idx="20">
                  <c:v>426</c:v>
                </c:pt>
                <c:pt idx="21">
                  <c:v>431</c:v>
                </c:pt>
                <c:pt idx="22">
                  <c:v>187</c:v>
                </c:pt>
                <c:pt idx="23">
                  <c:v>360</c:v>
                </c:pt>
                <c:pt idx="24">
                  <c:v>428</c:v>
                </c:pt>
                <c:pt idx="25">
                  <c:v>363</c:v>
                </c:pt>
                <c:pt idx="26">
                  <c:v>391</c:v>
                </c:pt>
                <c:pt idx="27">
                  <c:v>297</c:v>
                </c:pt>
                <c:pt idx="28">
                  <c:v>336</c:v>
                </c:pt>
                <c:pt idx="29">
                  <c:v>89</c:v>
                </c:pt>
                <c:pt idx="3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C-4247-AA3B-F3DA3DC3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八伏2021年4月!$B$4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八伏2021年4月!$C$3:$AG$3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八伏2021年4月!$C$4:$AG$4</c:f>
              <c:numCache>
                <c:formatCode>0.0</c:formatCode>
                <c:ptCount val="31"/>
                <c:pt idx="0">
                  <c:v>2983.2</c:v>
                </c:pt>
                <c:pt idx="1">
                  <c:v>2878.7</c:v>
                </c:pt>
                <c:pt idx="2">
                  <c:v>2586.1</c:v>
                </c:pt>
                <c:pt idx="3">
                  <c:v>437.5</c:v>
                </c:pt>
                <c:pt idx="4">
                  <c:v>1581</c:v>
                </c:pt>
                <c:pt idx="5">
                  <c:v>2602.6</c:v>
                </c:pt>
                <c:pt idx="6">
                  <c:v>2885.9</c:v>
                </c:pt>
                <c:pt idx="7">
                  <c:v>2496.9</c:v>
                </c:pt>
                <c:pt idx="8">
                  <c:v>1980.3999999999901</c:v>
                </c:pt>
                <c:pt idx="9">
                  <c:v>2934.7999999999902</c:v>
                </c:pt>
                <c:pt idx="10">
                  <c:v>3133.1</c:v>
                </c:pt>
                <c:pt idx="11">
                  <c:v>2954.4</c:v>
                </c:pt>
                <c:pt idx="12">
                  <c:v>822.79999999999905</c:v>
                </c:pt>
                <c:pt idx="13">
                  <c:v>123.19999999999899</c:v>
                </c:pt>
                <c:pt idx="14">
                  <c:v>3177.99999999999</c:v>
                </c:pt>
                <c:pt idx="15">
                  <c:v>2066.6</c:v>
                </c:pt>
                <c:pt idx="16">
                  <c:v>279</c:v>
                </c:pt>
                <c:pt idx="17">
                  <c:v>1286.5999999999999</c:v>
                </c:pt>
                <c:pt idx="18">
                  <c:v>2823.3</c:v>
                </c:pt>
                <c:pt idx="19">
                  <c:v>3024.3999999999901</c:v>
                </c:pt>
                <c:pt idx="20">
                  <c:v>3024.9</c:v>
                </c:pt>
                <c:pt idx="21">
                  <c:v>3022</c:v>
                </c:pt>
                <c:pt idx="22">
                  <c:v>3132.99999999999</c:v>
                </c:pt>
                <c:pt idx="23">
                  <c:v>2684.6</c:v>
                </c:pt>
                <c:pt idx="24">
                  <c:v>2298.1</c:v>
                </c:pt>
                <c:pt idx="25">
                  <c:v>3126.2</c:v>
                </c:pt>
                <c:pt idx="26">
                  <c:v>3101.3</c:v>
                </c:pt>
                <c:pt idx="27">
                  <c:v>826.3</c:v>
                </c:pt>
                <c:pt idx="28">
                  <c:v>233.1</c:v>
                </c:pt>
                <c:pt idx="29">
                  <c:v>1992.1</c:v>
                </c:pt>
                <c:pt idx="30">
                  <c:v>2938.99999999999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7-4CFD-AC1A-A4D3DF73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臼谷2021年5月!$C$3:$AG$3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臼谷2021年5月!$C$4:$AG$4</c:f>
              <c:numCache>
                <c:formatCode>#,##0_);[Red]\(#,##0\)</c:formatCode>
                <c:ptCount val="31"/>
                <c:pt idx="0">
                  <c:v>130</c:v>
                </c:pt>
                <c:pt idx="1">
                  <c:v>103</c:v>
                </c:pt>
                <c:pt idx="2">
                  <c:v>169</c:v>
                </c:pt>
                <c:pt idx="3">
                  <c:v>139</c:v>
                </c:pt>
                <c:pt idx="4">
                  <c:v>65</c:v>
                </c:pt>
                <c:pt idx="5">
                  <c:v>420</c:v>
                </c:pt>
                <c:pt idx="6">
                  <c:v>169</c:v>
                </c:pt>
                <c:pt idx="7">
                  <c:v>337</c:v>
                </c:pt>
                <c:pt idx="8">
                  <c:v>317</c:v>
                </c:pt>
                <c:pt idx="9">
                  <c:v>258</c:v>
                </c:pt>
                <c:pt idx="10">
                  <c:v>310</c:v>
                </c:pt>
                <c:pt idx="11">
                  <c:v>394</c:v>
                </c:pt>
                <c:pt idx="12">
                  <c:v>332</c:v>
                </c:pt>
                <c:pt idx="13">
                  <c:v>378</c:v>
                </c:pt>
                <c:pt idx="14">
                  <c:v>376</c:v>
                </c:pt>
                <c:pt idx="15">
                  <c:v>87</c:v>
                </c:pt>
                <c:pt idx="16">
                  <c:v>85</c:v>
                </c:pt>
                <c:pt idx="17">
                  <c:v>111</c:v>
                </c:pt>
                <c:pt idx="18">
                  <c:v>128</c:v>
                </c:pt>
                <c:pt idx="19">
                  <c:v>153</c:v>
                </c:pt>
                <c:pt idx="20">
                  <c:v>91</c:v>
                </c:pt>
                <c:pt idx="21" formatCode="General">
                  <c:v>199</c:v>
                </c:pt>
                <c:pt idx="22" formatCode="General">
                  <c:v>303</c:v>
                </c:pt>
                <c:pt idx="23" formatCode="General">
                  <c:v>225</c:v>
                </c:pt>
                <c:pt idx="24" formatCode="General">
                  <c:v>321</c:v>
                </c:pt>
                <c:pt idx="25" formatCode="General">
                  <c:v>354</c:v>
                </c:pt>
                <c:pt idx="26" formatCode="General">
                  <c:v>76</c:v>
                </c:pt>
                <c:pt idx="27" formatCode="General">
                  <c:v>413</c:v>
                </c:pt>
                <c:pt idx="28" formatCode="General">
                  <c:v>299</c:v>
                </c:pt>
                <c:pt idx="29" formatCode="General">
                  <c:v>344</c:v>
                </c:pt>
                <c:pt idx="30" formatCode="General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2-4991-AD36-2A85079DA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清水2021年5月!$C$3:$AG$3</c:f>
              <c:strCache>
                <c:ptCount val="31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清水2021年5月!$C$4:$AG$4</c:f>
              <c:numCache>
                <c:formatCode>General</c:formatCode>
                <c:ptCount val="31"/>
                <c:pt idx="0">
                  <c:v>94</c:v>
                </c:pt>
                <c:pt idx="1">
                  <c:v>49</c:v>
                </c:pt>
                <c:pt idx="2">
                  <c:v>161</c:v>
                </c:pt>
                <c:pt idx="3">
                  <c:v>236</c:v>
                </c:pt>
                <c:pt idx="4">
                  <c:v>79</c:v>
                </c:pt>
                <c:pt idx="5">
                  <c:v>445</c:v>
                </c:pt>
                <c:pt idx="6">
                  <c:v>191</c:v>
                </c:pt>
                <c:pt idx="7">
                  <c:v>372</c:v>
                </c:pt>
                <c:pt idx="8">
                  <c:v>357</c:v>
                </c:pt>
                <c:pt idx="9">
                  <c:v>289</c:v>
                </c:pt>
                <c:pt idx="10">
                  <c:v>354</c:v>
                </c:pt>
                <c:pt idx="11">
                  <c:v>430</c:v>
                </c:pt>
                <c:pt idx="12">
                  <c:v>350</c:v>
                </c:pt>
                <c:pt idx="13">
                  <c:v>406</c:v>
                </c:pt>
                <c:pt idx="14">
                  <c:v>427</c:v>
                </c:pt>
                <c:pt idx="15">
                  <c:v>106</c:v>
                </c:pt>
                <c:pt idx="16">
                  <c:v>65</c:v>
                </c:pt>
                <c:pt idx="17">
                  <c:v>126</c:v>
                </c:pt>
                <c:pt idx="18">
                  <c:v>142</c:v>
                </c:pt>
                <c:pt idx="19">
                  <c:v>179</c:v>
                </c:pt>
                <c:pt idx="20">
                  <c:v>125</c:v>
                </c:pt>
                <c:pt idx="21">
                  <c:v>289</c:v>
                </c:pt>
                <c:pt idx="22">
                  <c:v>343</c:v>
                </c:pt>
                <c:pt idx="23">
                  <c:v>247</c:v>
                </c:pt>
                <c:pt idx="24">
                  <c:v>385</c:v>
                </c:pt>
                <c:pt idx="25">
                  <c:v>399</c:v>
                </c:pt>
                <c:pt idx="26">
                  <c:v>84</c:v>
                </c:pt>
                <c:pt idx="27">
                  <c:v>447</c:v>
                </c:pt>
                <c:pt idx="28">
                  <c:v>363</c:v>
                </c:pt>
                <c:pt idx="29">
                  <c:v>349</c:v>
                </c:pt>
                <c:pt idx="30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D-4A57-891D-2F94A1C3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八伏2021年5月!$B$4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八伏2021年5月!$C$3:$AG$3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八伏2021年5月!$C$4:$AG$4</c:f>
              <c:numCache>
                <c:formatCode>0.0</c:formatCode>
                <c:ptCount val="31"/>
                <c:pt idx="0">
                  <c:v>1155</c:v>
                </c:pt>
                <c:pt idx="1">
                  <c:v>627.29999999999995</c:v>
                </c:pt>
                <c:pt idx="2">
                  <c:v>2147.9</c:v>
                </c:pt>
                <c:pt idx="3">
                  <c:v>3047.8</c:v>
                </c:pt>
                <c:pt idx="4">
                  <c:v>412.6</c:v>
                </c:pt>
                <c:pt idx="5">
                  <c:v>3105.8</c:v>
                </c:pt>
                <c:pt idx="6">
                  <c:v>1046</c:v>
                </c:pt>
                <c:pt idx="7">
                  <c:v>2515.3000000000002</c:v>
                </c:pt>
                <c:pt idx="8">
                  <c:v>2242.1999999999998</c:v>
                </c:pt>
                <c:pt idx="9">
                  <c:v>1986.1</c:v>
                </c:pt>
                <c:pt idx="10">
                  <c:v>2525.6</c:v>
                </c:pt>
                <c:pt idx="11">
                  <c:v>2764.1</c:v>
                </c:pt>
                <c:pt idx="12">
                  <c:v>2466.8000000000002</c:v>
                </c:pt>
                <c:pt idx="13">
                  <c:v>2670.7</c:v>
                </c:pt>
                <c:pt idx="14">
                  <c:v>2919.7</c:v>
                </c:pt>
                <c:pt idx="15">
                  <c:v>595.20000000000005</c:v>
                </c:pt>
                <c:pt idx="16">
                  <c:v>433.4</c:v>
                </c:pt>
                <c:pt idx="17">
                  <c:v>845.9</c:v>
                </c:pt>
                <c:pt idx="18">
                  <c:v>791.6</c:v>
                </c:pt>
                <c:pt idx="19">
                  <c:v>1031.8</c:v>
                </c:pt>
                <c:pt idx="20">
                  <c:v>500.8</c:v>
                </c:pt>
                <c:pt idx="21">
                  <c:v>1317.1</c:v>
                </c:pt>
                <c:pt idx="22">
                  <c:v>1614.7</c:v>
                </c:pt>
                <c:pt idx="23">
                  <c:v>1672.5</c:v>
                </c:pt>
                <c:pt idx="24">
                  <c:v>2187.6999999999998</c:v>
                </c:pt>
                <c:pt idx="25">
                  <c:v>2396.6</c:v>
                </c:pt>
                <c:pt idx="26">
                  <c:v>520.70000000000005</c:v>
                </c:pt>
                <c:pt idx="27">
                  <c:v>3007</c:v>
                </c:pt>
                <c:pt idx="28">
                  <c:v>2135.5</c:v>
                </c:pt>
                <c:pt idx="29">
                  <c:v>2392.5</c:v>
                </c:pt>
                <c:pt idx="30">
                  <c:v>2699.8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A-4AD6-9D54-2DD1DE21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臼谷2021年6月!$C$4:$AF$4</c:f>
              <c:numCache>
                <c:formatCode>#,##0_);[Red]\(#,##0\)</c:formatCode>
                <c:ptCount val="30"/>
                <c:pt idx="0">
                  <c:v>426</c:v>
                </c:pt>
                <c:pt idx="1">
                  <c:v>379</c:v>
                </c:pt>
                <c:pt idx="2">
                  <c:v>342</c:v>
                </c:pt>
                <c:pt idx="3">
                  <c:v>81</c:v>
                </c:pt>
                <c:pt idx="4">
                  <c:v>376</c:v>
                </c:pt>
                <c:pt idx="5">
                  <c:v>314</c:v>
                </c:pt>
                <c:pt idx="6">
                  <c:v>393</c:v>
                </c:pt>
                <c:pt idx="7">
                  <c:v>192</c:v>
                </c:pt>
                <c:pt idx="8">
                  <c:v>418</c:v>
                </c:pt>
                <c:pt idx="9">
                  <c:v>402</c:v>
                </c:pt>
                <c:pt idx="10">
                  <c:v>355</c:v>
                </c:pt>
                <c:pt idx="11">
                  <c:v>313</c:v>
                </c:pt>
                <c:pt idx="12">
                  <c:v>185</c:v>
                </c:pt>
                <c:pt idx="13">
                  <c:v>180</c:v>
                </c:pt>
                <c:pt idx="14">
                  <c:v>323</c:v>
                </c:pt>
                <c:pt idx="15">
                  <c:v>171</c:v>
                </c:pt>
                <c:pt idx="16">
                  <c:v>308</c:v>
                </c:pt>
                <c:pt idx="17">
                  <c:v>199</c:v>
                </c:pt>
                <c:pt idx="18">
                  <c:v>87</c:v>
                </c:pt>
                <c:pt idx="19">
                  <c:v>345</c:v>
                </c:pt>
                <c:pt idx="20">
                  <c:v>394</c:v>
                </c:pt>
                <c:pt idx="21" formatCode="General">
                  <c:v>281</c:v>
                </c:pt>
                <c:pt idx="22" formatCode="General">
                  <c:v>281</c:v>
                </c:pt>
                <c:pt idx="23" formatCode="General">
                  <c:v>275</c:v>
                </c:pt>
                <c:pt idx="24" formatCode="General">
                  <c:v>280</c:v>
                </c:pt>
                <c:pt idx="25" formatCode="General">
                  <c:v>303</c:v>
                </c:pt>
                <c:pt idx="26" formatCode="General">
                  <c:v>147</c:v>
                </c:pt>
                <c:pt idx="27" formatCode="General">
                  <c:v>346</c:v>
                </c:pt>
                <c:pt idx="28" formatCode="General">
                  <c:v>138</c:v>
                </c:pt>
                <c:pt idx="29" formatCode="General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9-4F8E-9707-CE222432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清水2021年6月!$C$4:$AF$4</c:f>
              <c:numCache>
                <c:formatCode>General</c:formatCode>
                <c:ptCount val="30"/>
                <c:pt idx="0">
                  <c:v>450</c:v>
                </c:pt>
                <c:pt idx="1">
                  <c:v>415</c:v>
                </c:pt>
                <c:pt idx="2">
                  <c:v>370</c:v>
                </c:pt>
                <c:pt idx="3">
                  <c:v>87</c:v>
                </c:pt>
                <c:pt idx="4">
                  <c:v>403</c:v>
                </c:pt>
                <c:pt idx="5">
                  <c:v>346</c:v>
                </c:pt>
                <c:pt idx="6">
                  <c:v>427</c:v>
                </c:pt>
                <c:pt idx="7">
                  <c:v>215</c:v>
                </c:pt>
                <c:pt idx="8">
                  <c:v>443</c:v>
                </c:pt>
                <c:pt idx="9">
                  <c:v>433</c:v>
                </c:pt>
                <c:pt idx="10">
                  <c:v>380</c:v>
                </c:pt>
                <c:pt idx="11">
                  <c:v>354</c:v>
                </c:pt>
                <c:pt idx="12">
                  <c:v>207</c:v>
                </c:pt>
                <c:pt idx="13">
                  <c:v>187</c:v>
                </c:pt>
                <c:pt idx="14">
                  <c:v>348</c:v>
                </c:pt>
                <c:pt idx="15">
                  <c:v>180</c:v>
                </c:pt>
                <c:pt idx="16">
                  <c:v>275</c:v>
                </c:pt>
                <c:pt idx="17">
                  <c:v>230</c:v>
                </c:pt>
                <c:pt idx="18">
                  <c:v>100</c:v>
                </c:pt>
                <c:pt idx="19">
                  <c:v>387</c:v>
                </c:pt>
                <c:pt idx="20">
                  <c:v>416</c:v>
                </c:pt>
                <c:pt idx="21">
                  <c:v>370</c:v>
                </c:pt>
                <c:pt idx="22">
                  <c:v>285</c:v>
                </c:pt>
                <c:pt idx="23">
                  <c:v>307</c:v>
                </c:pt>
                <c:pt idx="24">
                  <c:v>295</c:v>
                </c:pt>
                <c:pt idx="25">
                  <c:v>328</c:v>
                </c:pt>
                <c:pt idx="26">
                  <c:v>169</c:v>
                </c:pt>
                <c:pt idx="27">
                  <c:v>386</c:v>
                </c:pt>
                <c:pt idx="28">
                  <c:v>155</c:v>
                </c:pt>
                <c:pt idx="29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1-486F-8D66-C7967C0B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八伏2021年6月!$B$4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八伏2021年6月!$C$3:$AF$3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八伏2021年6月!$C$4:$AF$4</c:f>
              <c:numCache>
                <c:formatCode>0.0</c:formatCode>
                <c:ptCount val="30"/>
                <c:pt idx="0">
                  <c:v>3095.4</c:v>
                </c:pt>
                <c:pt idx="1">
                  <c:v>2605.1999999999998</c:v>
                </c:pt>
                <c:pt idx="2">
                  <c:v>2648.8</c:v>
                </c:pt>
                <c:pt idx="3">
                  <c:v>408.9</c:v>
                </c:pt>
                <c:pt idx="4">
                  <c:v>2817.2</c:v>
                </c:pt>
                <c:pt idx="5">
                  <c:v>2234.6999999999998</c:v>
                </c:pt>
                <c:pt idx="6">
                  <c:v>2897.3</c:v>
                </c:pt>
                <c:pt idx="7">
                  <c:v>1250.8</c:v>
                </c:pt>
                <c:pt idx="8">
                  <c:v>2828.5</c:v>
                </c:pt>
                <c:pt idx="9">
                  <c:v>2999.2</c:v>
                </c:pt>
                <c:pt idx="10">
                  <c:v>2567.5</c:v>
                </c:pt>
                <c:pt idx="11">
                  <c:v>2218.3000000000002</c:v>
                </c:pt>
                <c:pt idx="12">
                  <c:v>1277.5</c:v>
                </c:pt>
                <c:pt idx="13">
                  <c:v>1165.9000000000001</c:v>
                </c:pt>
                <c:pt idx="14">
                  <c:v>2526.9</c:v>
                </c:pt>
                <c:pt idx="15">
                  <c:v>1269.4000000000001</c:v>
                </c:pt>
                <c:pt idx="16">
                  <c:v>1875.6</c:v>
                </c:pt>
                <c:pt idx="17">
                  <c:v>1435.4</c:v>
                </c:pt>
                <c:pt idx="18">
                  <c:v>545.79999999999995</c:v>
                </c:pt>
                <c:pt idx="19">
                  <c:v>2213.9</c:v>
                </c:pt>
                <c:pt idx="20">
                  <c:v>2762.8</c:v>
                </c:pt>
                <c:pt idx="21">
                  <c:v>2127.5</c:v>
                </c:pt>
                <c:pt idx="22">
                  <c:v>2032.7</c:v>
                </c:pt>
                <c:pt idx="23">
                  <c:v>2483.1</c:v>
                </c:pt>
                <c:pt idx="24">
                  <c:v>2058.4</c:v>
                </c:pt>
                <c:pt idx="25">
                  <c:v>2359.1999999999998</c:v>
                </c:pt>
                <c:pt idx="26">
                  <c:v>953.7</c:v>
                </c:pt>
                <c:pt idx="27">
                  <c:v>2693.9</c:v>
                </c:pt>
                <c:pt idx="28">
                  <c:v>837.2</c:v>
                </c:pt>
                <c:pt idx="29">
                  <c:v>2143.6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1-46B8-BED0-4E2907F4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臼谷2021年7月!$C$3:$AF$3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臼谷2021年7月!$C$4:$AF$4</c:f>
              <c:numCache>
                <c:formatCode>#,##0_);[Red]\(#,##0\)</c:formatCode>
                <c:ptCount val="30"/>
                <c:pt idx="0">
                  <c:v>274</c:v>
                </c:pt>
                <c:pt idx="1">
                  <c:v>348</c:v>
                </c:pt>
                <c:pt idx="2">
                  <c:v>306</c:v>
                </c:pt>
                <c:pt idx="3">
                  <c:v>131</c:v>
                </c:pt>
                <c:pt idx="4">
                  <c:v>170</c:v>
                </c:pt>
                <c:pt idx="5">
                  <c:v>97</c:v>
                </c:pt>
                <c:pt idx="6">
                  <c:v>206</c:v>
                </c:pt>
                <c:pt idx="7">
                  <c:v>92</c:v>
                </c:pt>
                <c:pt idx="8">
                  <c:v>142</c:v>
                </c:pt>
                <c:pt idx="9">
                  <c:v>221</c:v>
                </c:pt>
                <c:pt idx="10">
                  <c:v>211</c:v>
                </c:pt>
                <c:pt idx="11">
                  <c:v>268</c:v>
                </c:pt>
                <c:pt idx="12">
                  <c:v>355</c:v>
                </c:pt>
                <c:pt idx="13">
                  <c:v>258</c:v>
                </c:pt>
                <c:pt idx="14">
                  <c:v>245</c:v>
                </c:pt>
                <c:pt idx="15">
                  <c:v>297</c:v>
                </c:pt>
                <c:pt idx="16">
                  <c:v>386</c:v>
                </c:pt>
                <c:pt idx="17">
                  <c:v>312</c:v>
                </c:pt>
                <c:pt idx="18">
                  <c:v>399</c:v>
                </c:pt>
                <c:pt idx="19">
                  <c:v>374</c:v>
                </c:pt>
                <c:pt idx="20">
                  <c:v>320</c:v>
                </c:pt>
                <c:pt idx="21" formatCode="General">
                  <c:v>326</c:v>
                </c:pt>
                <c:pt idx="22" formatCode="General">
                  <c:v>380</c:v>
                </c:pt>
                <c:pt idx="23" formatCode="General">
                  <c:v>363</c:v>
                </c:pt>
                <c:pt idx="24" formatCode="General">
                  <c:v>293</c:v>
                </c:pt>
                <c:pt idx="25" formatCode="General">
                  <c:v>271</c:v>
                </c:pt>
                <c:pt idx="26" formatCode="General">
                  <c:v>147</c:v>
                </c:pt>
                <c:pt idx="27" formatCode="General">
                  <c:v>283</c:v>
                </c:pt>
                <c:pt idx="28" formatCode="General">
                  <c:v>314</c:v>
                </c:pt>
                <c:pt idx="29" formatCode="General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4-44B2-9374-2E4C8C06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八伏2021年7月!$C$3:$AG$3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八伏2021年7月!$C$4:$AG$4</c:f>
              <c:numCache>
                <c:formatCode>0.0</c:formatCode>
                <c:ptCount val="31"/>
                <c:pt idx="0">
                  <c:v>2162.6999999999998</c:v>
                </c:pt>
                <c:pt idx="1">
                  <c:v>2586.4</c:v>
                </c:pt>
                <c:pt idx="2">
                  <c:v>2230.6999999999998</c:v>
                </c:pt>
                <c:pt idx="3">
                  <c:v>829.7</c:v>
                </c:pt>
                <c:pt idx="4">
                  <c:v>1175.0999999999999</c:v>
                </c:pt>
                <c:pt idx="5">
                  <c:v>616.29999999999995</c:v>
                </c:pt>
                <c:pt idx="6">
                  <c:v>1341.1</c:v>
                </c:pt>
                <c:pt idx="7">
                  <c:v>633.9</c:v>
                </c:pt>
                <c:pt idx="8">
                  <c:v>822.7</c:v>
                </c:pt>
                <c:pt idx="9">
                  <c:v>1572.4</c:v>
                </c:pt>
                <c:pt idx="10">
                  <c:v>1457.2</c:v>
                </c:pt>
                <c:pt idx="11">
                  <c:v>1879</c:v>
                </c:pt>
                <c:pt idx="12">
                  <c:v>2595.6</c:v>
                </c:pt>
                <c:pt idx="13">
                  <c:v>2252</c:v>
                </c:pt>
                <c:pt idx="14">
                  <c:v>1681.3</c:v>
                </c:pt>
                <c:pt idx="15">
                  <c:v>2168.1</c:v>
                </c:pt>
                <c:pt idx="16">
                  <c:v>2978.4</c:v>
                </c:pt>
                <c:pt idx="17">
                  <c:v>2757</c:v>
                </c:pt>
                <c:pt idx="18">
                  <c:v>2969.9</c:v>
                </c:pt>
                <c:pt idx="19">
                  <c:v>2240.6</c:v>
                </c:pt>
                <c:pt idx="20">
                  <c:v>1817.9</c:v>
                </c:pt>
                <c:pt idx="21">
                  <c:v>2428.5</c:v>
                </c:pt>
                <c:pt idx="22">
                  <c:v>2766.5</c:v>
                </c:pt>
                <c:pt idx="23">
                  <c:v>2829.6</c:v>
                </c:pt>
                <c:pt idx="24">
                  <c:v>2154.4</c:v>
                </c:pt>
                <c:pt idx="25">
                  <c:v>2317.4</c:v>
                </c:pt>
                <c:pt idx="26">
                  <c:v>1085.5</c:v>
                </c:pt>
                <c:pt idx="27">
                  <c:v>1883.3</c:v>
                </c:pt>
                <c:pt idx="28">
                  <c:v>2284.4</c:v>
                </c:pt>
                <c:pt idx="29">
                  <c:v>2863.1</c:v>
                </c:pt>
                <c:pt idx="30">
                  <c:v>2298.4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9-4CFC-9748-BEFB7CE7D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清水2021年7月!$B$4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清水2021年7月!$C$3:$AF$3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清水2021年7月!$C$4:$AF$4</c:f>
              <c:numCache>
                <c:formatCode>General</c:formatCode>
                <c:ptCount val="30"/>
                <c:pt idx="0">
                  <c:v>303</c:v>
                </c:pt>
                <c:pt idx="1">
                  <c:v>353</c:v>
                </c:pt>
                <c:pt idx="2">
                  <c:v>302</c:v>
                </c:pt>
                <c:pt idx="3">
                  <c:v>149</c:v>
                </c:pt>
                <c:pt idx="4">
                  <c:v>187</c:v>
                </c:pt>
                <c:pt idx="5">
                  <c:v>109</c:v>
                </c:pt>
                <c:pt idx="6">
                  <c:v>228</c:v>
                </c:pt>
                <c:pt idx="7">
                  <c:v>117</c:v>
                </c:pt>
                <c:pt idx="8">
                  <c:v>159</c:v>
                </c:pt>
                <c:pt idx="9">
                  <c:v>190</c:v>
                </c:pt>
                <c:pt idx="10">
                  <c:v>208</c:v>
                </c:pt>
                <c:pt idx="11">
                  <c:v>293</c:v>
                </c:pt>
                <c:pt idx="12">
                  <c:v>412</c:v>
                </c:pt>
                <c:pt idx="13">
                  <c:v>323</c:v>
                </c:pt>
                <c:pt idx="14">
                  <c:v>253</c:v>
                </c:pt>
                <c:pt idx="15">
                  <c:v>308</c:v>
                </c:pt>
                <c:pt idx="16">
                  <c:v>351</c:v>
                </c:pt>
                <c:pt idx="17">
                  <c:v>375</c:v>
                </c:pt>
                <c:pt idx="18">
                  <c:v>424</c:v>
                </c:pt>
                <c:pt idx="19">
                  <c:v>421</c:v>
                </c:pt>
                <c:pt idx="20">
                  <c:v>387</c:v>
                </c:pt>
                <c:pt idx="21">
                  <c:v>380</c:v>
                </c:pt>
                <c:pt idx="22">
                  <c:v>398</c:v>
                </c:pt>
                <c:pt idx="23">
                  <c:v>393</c:v>
                </c:pt>
                <c:pt idx="24">
                  <c:v>297</c:v>
                </c:pt>
                <c:pt idx="25">
                  <c:v>312</c:v>
                </c:pt>
                <c:pt idx="26">
                  <c:v>140</c:v>
                </c:pt>
                <c:pt idx="27">
                  <c:v>298</c:v>
                </c:pt>
                <c:pt idx="28">
                  <c:v>275</c:v>
                </c:pt>
                <c:pt idx="29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E-4DD5-892C-47740B735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清水2018年6月!$B$5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清水2018年6月!$C$3:$AF$3</c:f>
              <c:strCache>
                <c:ptCount val="30"/>
                <c:pt idx="0">
                  <c:v>01日</c:v>
                </c:pt>
                <c:pt idx="1">
                  <c:v>02日</c:v>
                </c:pt>
                <c:pt idx="2">
                  <c:v>03日</c:v>
                </c:pt>
                <c:pt idx="3">
                  <c:v>04日</c:v>
                </c:pt>
                <c:pt idx="4">
                  <c:v>05日</c:v>
                </c:pt>
                <c:pt idx="5">
                  <c:v>06日</c:v>
                </c:pt>
                <c:pt idx="6">
                  <c:v>07日</c:v>
                </c:pt>
                <c:pt idx="7">
                  <c:v>08日</c:v>
                </c:pt>
                <c:pt idx="8">
                  <c:v>09日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</c:strCache>
            </c:strRef>
          </c:cat>
          <c:val>
            <c:numRef>
              <c:f>清水2018年6月!$C$5:$AF$5</c:f>
              <c:numCache>
                <c:formatCode>General</c:formatCode>
                <c:ptCount val="30"/>
                <c:pt idx="0">
                  <c:v>370</c:v>
                </c:pt>
                <c:pt idx="1">
                  <c:v>447</c:v>
                </c:pt>
                <c:pt idx="2">
                  <c:v>418</c:v>
                </c:pt>
                <c:pt idx="3">
                  <c:v>445</c:v>
                </c:pt>
                <c:pt idx="4">
                  <c:v>296</c:v>
                </c:pt>
                <c:pt idx="5">
                  <c:v>149</c:v>
                </c:pt>
                <c:pt idx="6">
                  <c:v>427</c:v>
                </c:pt>
                <c:pt idx="7">
                  <c:v>376</c:v>
                </c:pt>
                <c:pt idx="8">
                  <c:v>214</c:v>
                </c:pt>
                <c:pt idx="9">
                  <c:v>157</c:v>
                </c:pt>
                <c:pt idx="10">
                  <c:v>237</c:v>
                </c:pt>
                <c:pt idx="11">
                  <c:v>193</c:v>
                </c:pt>
                <c:pt idx="12">
                  <c:v>244</c:v>
                </c:pt>
                <c:pt idx="13">
                  <c:v>390</c:v>
                </c:pt>
                <c:pt idx="14">
                  <c:v>144</c:v>
                </c:pt>
                <c:pt idx="15">
                  <c:v>323</c:v>
                </c:pt>
                <c:pt idx="16">
                  <c:v>449</c:v>
                </c:pt>
                <c:pt idx="17">
                  <c:v>330</c:v>
                </c:pt>
                <c:pt idx="18">
                  <c:v>398</c:v>
                </c:pt>
                <c:pt idx="19">
                  <c:v>184</c:v>
                </c:pt>
                <c:pt idx="20">
                  <c:v>372</c:v>
                </c:pt>
                <c:pt idx="21">
                  <c:v>445</c:v>
                </c:pt>
                <c:pt idx="22">
                  <c:v>231</c:v>
                </c:pt>
                <c:pt idx="23">
                  <c:v>423</c:v>
                </c:pt>
                <c:pt idx="24">
                  <c:v>429</c:v>
                </c:pt>
                <c:pt idx="25">
                  <c:v>381</c:v>
                </c:pt>
                <c:pt idx="26">
                  <c:v>206</c:v>
                </c:pt>
                <c:pt idx="27">
                  <c:v>205</c:v>
                </c:pt>
                <c:pt idx="28">
                  <c:v>213</c:v>
                </c:pt>
                <c:pt idx="29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2-4E1C-BFD3-76945F9F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臼谷2021年8月!$C$4:$AG$4</c:f>
              <c:numCache>
                <c:formatCode>#,##0_);[Red]\(#,##0\)</c:formatCode>
                <c:ptCount val="31"/>
                <c:pt idx="0">
                  <c:v>383</c:v>
                </c:pt>
                <c:pt idx="1">
                  <c:v>360</c:v>
                </c:pt>
                <c:pt idx="2">
                  <c:v>230</c:v>
                </c:pt>
                <c:pt idx="3">
                  <c:v>386</c:v>
                </c:pt>
                <c:pt idx="4">
                  <c:v>360</c:v>
                </c:pt>
                <c:pt idx="5">
                  <c:v>324</c:v>
                </c:pt>
                <c:pt idx="6">
                  <c:v>251</c:v>
                </c:pt>
                <c:pt idx="7">
                  <c:v>315</c:v>
                </c:pt>
                <c:pt idx="8">
                  <c:v>212</c:v>
                </c:pt>
                <c:pt idx="9">
                  <c:v>208</c:v>
                </c:pt>
                <c:pt idx="10">
                  <c:v>302</c:v>
                </c:pt>
                <c:pt idx="11">
                  <c:v>93</c:v>
                </c:pt>
                <c:pt idx="12">
                  <c:v>41</c:v>
                </c:pt>
                <c:pt idx="13">
                  <c:v>52</c:v>
                </c:pt>
                <c:pt idx="14">
                  <c:v>255</c:v>
                </c:pt>
                <c:pt idx="15">
                  <c:v>256</c:v>
                </c:pt>
                <c:pt idx="16">
                  <c:v>58</c:v>
                </c:pt>
                <c:pt idx="17">
                  <c:v>157</c:v>
                </c:pt>
                <c:pt idx="18">
                  <c:v>202</c:v>
                </c:pt>
                <c:pt idx="19">
                  <c:v>338</c:v>
                </c:pt>
                <c:pt idx="20">
                  <c:v>241</c:v>
                </c:pt>
                <c:pt idx="21" formatCode="General">
                  <c:v>269</c:v>
                </c:pt>
                <c:pt idx="22" formatCode="General">
                  <c:v>303</c:v>
                </c:pt>
                <c:pt idx="23" formatCode="General">
                  <c:v>108</c:v>
                </c:pt>
                <c:pt idx="24" formatCode="General">
                  <c:v>153</c:v>
                </c:pt>
                <c:pt idx="25" formatCode="General">
                  <c:v>279</c:v>
                </c:pt>
                <c:pt idx="26" formatCode="General">
                  <c:v>356</c:v>
                </c:pt>
                <c:pt idx="27" formatCode="General">
                  <c:v>245</c:v>
                </c:pt>
                <c:pt idx="28" formatCode="General">
                  <c:v>390</c:v>
                </c:pt>
                <c:pt idx="29" formatCode="General">
                  <c:v>239</c:v>
                </c:pt>
                <c:pt idx="30" formatCode="General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8-4B1E-BBFC-1735B53A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清水2021年8月!$C$4:$AG$4</c:f>
              <c:numCache>
                <c:formatCode>General</c:formatCode>
                <c:ptCount val="31"/>
                <c:pt idx="0">
                  <c:v>390</c:v>
                </c:pt>
                <c:pt idx="1">
                  <c:v>395</c:v>
                </c:pt>
                <c:pt idx="2">
                  <c:v>302</c:v>
                </c:pt>
                <c:pt idx="3">
                  <c:v>396</c:v>
                </c:pt>
                <c:pt idx="4">
                  <c:v>377</c:v>
                </c:pt>
                <c:pt idx="5">
                  <c:v>359</c:v>
                </c:pt>
                <c:pt idx="6">
                  <c:v>296</c:v>
                </c:pt>
                <c:pt idx="7">
                  <c:v>315</c:v>
                </c:pt>
                <c:pt idx="8">
                  <c:v>230</c:v>
                </c:pt>
                <c:pt idx="9">
                  <c:v>240</c:v>
                </c:pt>
                <c:pt idx="10">
                  <c:v>353</c:v>
                </c:pt>
                <c:pt idx="11">
                  <c:v>117</c:v>
                </c:pt>
                <c:pt idx="12">
                  <c:v>58</c:v>
                </c:pt>
                <c:pt idx="13">
                  <c:v>55</c:v>
                </c:pt>
                <c:pt idx="14">
                  <c:v>295</c:v>
                </c:pt>
                <c:pt idx="15">
                  <c:v>284</c:v>
                </c:pt>
                <c:pt idx="16">
                  <c:v>85</c:v>
                </c:pt>
                <c:pt idx="17">
                  <c:v>175</c:v>
                </c:pt>
                <c:pt idx="18">
                  <c:v>230</c:v>
                </c:pt>
                <c:pt idx="19">
                  <c:v>349</c:v>
                </c:pt>
                <c:pt idx="20">
                  <c:v>272</c:v>
                </c:pt>
                <c:pt idx="21">
                  <c:v>284</c:v>
                </c:pt>
                <c:pt idx="22">
                  <c:v>337</c:v>
                </c:pt>
                <c:pt idx="23">
                  <c:v>131</c:v>
                </c:pt>
                <c:pt idx="24">
                  <c:v>186</c:v>
                </c:pt>
                <c:pt idx="25">
                  <c:v>364</c:v>
                </c:pt>
                <c:pt idx="26">
                  <c:v>414</c:v>
                </c:pt>
                <c:pt idx="27">
                  <c:v>283</c:v>
                </c:pt>
                <c:pt idx="28">
                  <c:v>414</c:v>
                </c:pt>
                <c:pt idx="29">
                  <c:v>251</c:v>
                </c:pt>
                <c:pt idx="3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F-4743-897A-D78A7BB13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八伏2021年8月!$B$4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八伏2021年8月!$C$3:$AG$3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八伏2021年8月!$C$4:$AG$4</c:f>
              <c:numCache>
                <c:formatCode>0.0</c:formatCode>
                <c:ptCount val="31"/>
                <c:pt idx="0">
                  <c:v>3028.6</c:v>
                </c:pt>
                <c:pt idx="1">
                  <c:v>2767.5</c:v>
                </c:pt>
                <c:pt idx="2">
                  <c:v>1754.4</c:v>
                </c:pt>
                <c:pt idx="3">
                  <c:v>2939.6</c:v>
                </c:pt>
                <c:pt idx="4">
                  <c:v>2813.9</c:v>
                </c:pt>
                <c:pt idx="5">
                  <c:v>2524.5</c:v>
                </c:pt>
                <c:pt idx="6">
                  <c:v>1885.2</c:v>
                </c:pt>
                <c:pt idx="7">
                  <c:v>2135.8000000000002</c:v>
                </c:pt>
                <c:pt idx="8">
                  <c:v>1475.6</c:v>
                </c:pt>
                <c:pt idx="9">
                  <c:v>1220.5999999999999</c:v>
                </c:pt>
                <c:pt idx="10">
                  <c:v>2351.9</c:v>
                </c:pt>
                <c:pt idx="11">
                  <c:v>627.9</c:v>
                </c:pt>
                <c:pt idx="12">
                  <c:v>242.1</c:v>
                </c:pt>
                <c:pt idx="13">
                  <c:v>351.7</c:v>
                </c:pt>
                <c:pt idx="14">
                  <c:v>1821.9</c:v>
                </c:pt>
                <c:pt idx="15">
                  <c:v>1856.4</c:v>
                </c:pt>
                <c:pt idx="16">
                  <c:v>379.1</c:v>
                </c:pt>
                <c:pt idx="17">
                  <c:v>1049.8</c:v>
                </c:pt>
                <c:pt idx="18">
                  <c:v>1561</c:v>
                </c:pt>
                <c:pt idx="19">
                  <c:v>2608.4</c:v>
                </c:pt>
                <c:pt idx="20">
                  <c:v>1824.9</c:v>
                </c:pt>
                <c:pt idx="21">
                  <c:v>2077.4</c:v>
                </c:pt>
                <c:pt idx="22">
                  <c:v>2062.8000000000002</c:v>
                </c:pt>
                <c:pt idx="23">
                  <c:v>731.7</c:v>
                </c:pt>
                <c:pt idx="24">
                  <c:v>968.7</c:v>
                </c:pt>
                <c:pt idx="25">
                  <c:v>2119.4</c:v>
                </c:pt>
                <c:pt idx="26">
                  <c:v>2547</c:v>
                </c:pt>
                <c:pt idx="27">
                  <c:v>1779.9</c:v>
                </c:pt>
                <c:pt idx="28">
                  <c:v>2645.6</c:v>
                </c:pt>
                <c:pt idx="29">
                  <c:v>1635.8</c:v>
                </c:pt>
                <c:pt idx="30">
                  <c:v>1881.4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2-47BF-B767-8E327494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臼谷2021年9月!$C$4:$AF$4</c:f>
              <c:numCache>
                <c:formatCode>#,##0_);[Red]\(#,##0\)</c:formatCode>
                <c:ptCount val="30"/>
                <c:pt idx="0">
                  <c:v>94</c:v>
                </c:pt>
                <c:pt idx="1">
                  <c:v>75</c:v>
                </c:pt>
                <c:pt idx="2">
                  <c:v>143</c:v>
                </c:pt>
                <c:pt idx="3">
                  <c:v>110</c:v>
                </c:pt>
                <c:pt idx="4">
                  <c:v>279</c:v>
                </c:pt>
                <c:pt idx="5">
                  <c:v>322</c:v>
                </c:pt>
                <c:pt idx="6">
                  <c:v>287</c:v>
                </c:pt>
                <c:pt idx="7">
                  <c:v>50</c:v>
                </c:pt>
                <c:pt idx="8">
                  <c:v>336</c:v>
                </c:pt>
                <c:pt idx="9">
                  <c:v>243</c:v>
                </c:pt>
                <c:pt idx="10">
                  <c:v>272</c:v>
                </c:pt>
                <c:pt idx="11">
                  <c:v>161</c:v>
                </c:pt>
                <c:pt idx="12">
                  <c:v>324</c:v>
                </c:pt>
                <c:pt idx="13">
                  <c:v>187</c:v>
                </c:pt>
                <c:pt idx="14">
                  <c:v>230</c:v>
                </c:pt>
                <c:pt idx="15">
                  <c:v>384</c:v>
                </c:pt>
                <c:pt idx="16">
                  <c:v>127</c:v>
                </c:pt>
                <c:pt idx="17">
                  <c:v>105</c:v>
                </c:pt>
                <c:pt idx="18">
                  <c:v>249</c:v>
                </c:pt>
                <c:pt idx="19">
                  <c:v>364</c:v>
                </c:pt>
                <c:pt idx="20">
                  <c:v>371</c:v>
                </c:pt>
                <c:pt idx="21" formatCode="General">
                  <c:v>70</c:v>
                </c:pt>
                <c:pt idx="22" formatCode="General">
                  <c:v>261</c:v>
                </c:pt>
                <c:pt idx="23" formatCode="General">
                  <c:v>204</c:v>
                </c:pt>
                <c:pt idx="24" formatCode="General">
                  <c:v>330</c:v>
                </c:pt>
                <c:pt idx="25" formatCode="General">
                  <c:v>64</c:v>
                </c:pt>
                <c:pt idx="26" formatCode="General">
                  <c:v>330</c:v>
                </c:pt>
                <c:pt idx="27" formatCode="General">
                  <c:v>225</c:v>
                </c:pt>
                <c:pt idx="28" formatCode="General">
                  <c:v>293</c:v>
                </c:pt>
                <c:pt idx="29" formatCode="General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C-4F09-8372-593522311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清水2021年9月!$C$4:$AF$4</c:f>
              <c:numCache>
                <c:formatCode>General</c:formatCode>
                <c:ptCount val="30"/>
                <c:pt idx="0">
                  <c:v>107</c:v>
                </c:pt>
                <c:pt idx="1">
                  <c:v>70</c:v>
                </c:pt>
                <c:pt idx="2">
                  <c:v>160</c:v>
                </c:pt>
                <c:pt idx="3">
                  <c:v>135</c:v>
                </c:pt>
                <c:pt idx="4">
                  <c:v>286</c:v>
                </c:pt>
                <c:pt idx="5">
                  <c:v>313</c:v>
                </c:pt>
                <c:pt idx="6">
                  <c:v>328</c:v>
                </c:pt>
                <c:pt idx="7">
                  <c:v>61</c:v>
                </c:pt>
                <c:pt idx="8">
                  <c:v>383</c:v>
                </c:pt>
                <c:pt idx="9">
                  <c:v>291</c:v>
                </c:pt>
                <c:pt idx="10">
                  <c:v>244</c:v>
                </c:pt>
                <c:pt idx="11">
                  <c:v>179</c:v>
                </c:pt>
                <c:pt idx="12">
                  <c:v>337</c:v>
                </c:pt>
                <c:pt idx="13">
                  <c:v>212</c:v>
                </c:pt>
                <c:pt idx="14">
                  <c:v>245</c:v>
                </c:pt>
                <c:pt idx="15">
                  <c:v>390</c:v>
                </c:pt>
                <c:pt idx="16">
                  <c:v>159</c:v>
                </c:pt>
                <c:pt idx="17">
                  <c:v>116</c:v>
                </c:pt>
                <c:pt idx="18">
                  <c:v>273</c:v>
                </c:pt>
                <c:pt idx="19">
                  <c:v>399</c:v>
                </c:pt>
                <c:pt idx="20">
                  <c:v>411</c:v>
                </c:pt>
                <c:pt idx="21">
                  <c:v>85</c:v>
                </c:pt>
                <c:pt idx="22">
                  <c:v>271</c:v>
                </c:pt>
                <c:pt idx="23">
                  <c:v>247</c:v>
                </c:pt>
                <c:pt idx="24">
                  <c:v>395</c:v>
                </c:pt>
                <c:pt idx="25">
                  <c:v>76</c:v>
                </c:pt>
                <c:pt idx="26">
                  <c:v>385</c:v>
                </c:pt>
                <c:pt idx="27">
                  <c:v>264</c:v>
                </c:pt>
                <c:pt idx="28">
                  <c:v>287</c:v>
                </c:pt>
                <c:pt idx="29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2-433F-AD09-501E3B8E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八伏2021年9月!$B$4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八伏2021年9月!$C$3:$AF$3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八伏2021年9月!$C$4:$AF$4</c:f>
              <c:numCache>
                <c:formatCode>0.0</c:formatCode>
                <c:ptCount val="30"/>
                <c:pt idx="0">
                  <c:v>604.4</c:v>
                </c:pt>
                <c:pt idx="1">
                  <c:v>535.9</c:v>
                </c:pt>
                <c:pt idx="2">
                  <c:v>1038.0999999999999</c:v>
                </c:pt>
                <c:pt idx="3">
                  <c:v>684.5</c:v>
                </c:pt>
                <c:pt idx="4">
                  <c:v>2166.4</c:v>
                </c:pt>
                <c:pt idx="5">
                  <c:v>2433.1</c:v>
                </c:pt>
                <c:pt idx="6">
                  <c:v>2110.1</c:v>
                </c:pt>
                <c:pt idx="7">
                  <c:v>297.8</c:v>
                </c:pt>
                <c:pt idx="8">
                  <c:v>2317.5</c:v>
                </c:pt>
                <c:pt idx="9">
                  <c:v>1911.8</c:v>
                </c:pt>
                <c:pt idx="10">
                  <c:v>1929.1</c:v>
                </c:pt>
                <c:pt idx="11">
                  <c:v>1095.5999999999999</c:v>
                </c:pt>
                <c:pt idx="12">
                  <c:v>2351.9</c:v>
                </c:pt>
                <c:pt idx="13">
                  <c:v>1300</c:v>
                </c:pt>
                <c:pt idx="14">
                  <c:v>1877.8</c:v>
                </c:pt>
                <c:pt idx="15">
                  <c:v>2817.3</c:v>
                </c:pt>
                <c:pt idx="16">
                  <c:v>877.5</c:v>
                </c:pt>
                <c:pt idx="17">
                  <c:v>684.1</c:v>
                </c:pt>
                <c:pt idx="18">
                  <c:v>2260.5</c:v>
                </c:pt>
                <c:pt idx="19">
                  <c:v>2628.3</c:v>
                </c:pt>
                <c:pt idx="20">
                  <c:v>2784.7</c:v>
                </c:pt>
                <c:pt idx="21">
                  <c:v>510.8</c:v>
                </c:pt>
                <c:pt idx="22">
                  <c:v>1832.4</c:v>
                </c:pt>
                <c:pt idx="23">
                  <c:v>1467.8</c:v>
                </c:pt>
                <c:pt idx="24">
                  <c:v>2565.6</c:v>
                </c:pt>
                <c:pt idx="25">
                  <c:v>407.7</c:v>
                </c:pt>
                <c:pt idx="26">
                  <c:v>2230.4</c:v>
                </c:pt>
                <c:pt idx="27">
                  <c:v>1531</c:v>
                </c:pt>
                <c:pt idx="28">
                  <c:v>2079.1</c:v>
                </c:pt>
                <c:pt idx="29">
                  <c:v>2156.8000000000002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1-4662-8074-A9679B839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臼谷2021年10月!$C$4:$AG$4</c:f>
              <c:numCache>
                <c:formatCode>#,##0_);[Red]\(#,##0\)</c:formatCode>
                <c:ptCount val="31"/>
                <c:pt idx="0">
                  <c:v>40</c:v>
                </c:pt>
                <c:pt idx="1">
                  <c:v>311</c:v>
                </c:pt>
                <c:pt idx="2">
                  <c:v>375</c:v>
                </c:pt>
                <c:pt idx="3">
                  <c:v>356</c:v>
                </c:pt>
                <c:pt idx="4">
                  <c:v>348</c:v>
                </c:pt>
                <c:pt idx="5">
                  <c:v>101</c:v>
                </c:pt>
                <c:pt idx="6">
                  <c:v>361</c:v>
                </c:pt>
                <c:pt idx="7">
                  <c:v>256</c:v>
                </c:pt>
                <c:pt idx="8">
                  <c:v>222</c:v>
                </c:pt>
                <c:pt idx="9">
                  <c:v>364</c:v>
                </c:pt>
                <c:pt idx="10">
                  <c:v>231</c:v>
                </c:pt>
                <c:pt idx="11">
                  <c:v>31</c:v>
                </c:pt>
                <c:pt idx="12">
                  <c:v>87</c:v>
                </c:pt>
                <c:pt idx="13">
                  <c:v>324</c:v>
                </c:pt>
                <c:pt idx="14">
                  <c:v>247</c:v>
                </c:pt>
                <c:pt idx="15">
                  <c:v>246</c:v>
                </c:pt>
                <c:pt idx="16">
                  <c:v>94</c:v>
                </c:pt>
                <c:pt idx="17">
                  <c:v>220</c:v>
                </c:pt>
                <c:pt idx="18">
                  <c:v>300</c:v>
                </c:pt>
                <c:pt idx="19">
                  <c:v>104</c:v>
                </c:pt>
                <c:pt idx="20">
                  <c:v>206</c:v>
                </c:pt>
                <c:pt idx="21" formatCode="General">
                  <c:v>224</c:v>
                </c:pt>
                <c:pt idx="22" formatCode="General">
                  <c:v>216</c:v>
                </c:pt>
                <c:pt idx="23" formatCode="General">
                  <c:v>355</c:v>
                </c:pt>
                <c:pt idx="24" formatCode="General">
                  <c:v>51</c:v>
                </c:pt>
                <c:pt idx="25" formatCode="General">
                  <c:v>199</c:v>
                </c:pt>
                <c:pt idx="26" formatCode="General">
                  <c:v>252</c:v>
                </c:pt>
                <c:pt idx="27" formatCode="General">
                  <c:v>204</c:v>
                </c:pt>
                <c:pt idx="28" formatCode="General">
                  <c:v>247</c:v>
                </c:pt>
                <c:pt idx="29" formatCode="General">
                  <c:v>346</c:v>
                </c:pt>
                <c:pt idx="30" formatCode="General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5-49BD-A3E9-E2C3B53FF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清水2021年10月!$B$4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清水2021年10月!$C$3:$AG$3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清水2021年10月!$C$4:$AG$4</c:f>
              <c:numCache>
                <c:formatCode>General</c:formatCode>
                <c:ptCount val="31"/>
                <c:pt idx="0">
                  <c:v>51</c:v>
                </c:pt>
                <c:pt idx="1">
                  <c:v>354</c:v>
                </c:pt>
                <c:pt idx="2">
                  <c:v>401</c:v>
                </c:pt>
                <c:pt idx="3">
                  <c:v>390</c:v>
                </c:pt>
                <c:pt idx="4">
                  <c:v>384</c:v>
                </c:pt>
                <c:pt idx="5">
                  <c:v>91</c:v>
                </c:pt>
                <c:pt idx="6">
                  <c:v>399</c:v>
                </c:pt>
                <c:pt idx="7">
                  <c:v>291</c:v>
                </c:pt>
                <c:pt idx="8">
                  <c:v>222</c:v>
                </c:pt>
                <c:pt idx="9">
                  <c:v>394</c:v>
                </c:pt>
                <c:pt idx="10">
                  <c:v>214</c:v>
                </c:pt>
                <c:pt idx="11">
                  <c:v>35</c:v>
                </c:pt>
                <c:pt idx="12">
                  <c:v>79</c:v>
                </c:pt>
                <c:pt idx="13">
                  <c:v>318</c:v>
                </c:pt>
                <c:pt idx="14">
                  <c:v>311</c:v>
                </c:pt>
                <c:pt idx="15">
                  <c:v>287</c:v>
                </c:pt>
                <c:pt idx="16">
                  <c:v>117</c:v>
                </c:pt>
                <c:pt idx="17">
                  <c:v>264</c:v>
                </c:pt>
                <c:pt idx="18">
                  <c:v>307</c:v>
                </c:pt>
                <c:pt idx="19">
                  <c:v>126</c:v>
                </c:pt>
                <c:pt idx="20">
                  <c:v>269</c:v>
                </c:pt>
                <c:pt idx="21">
                  <c:v>224</c:v>
                </c:pt>
                <c:pt idx="22">
                  <c:v>173</c:v>
                </c:pt>
                <c:pt idx="23">
                  <c:v>380</c:v>
                </c:pt>
                <c:pt idx="24">
                  <c:v>62</c:v>
                </c:pt>
                <c:pt idx="25">
                  <c:v>218</c:v>
                </c:pt>
                <c:pt idx="26">
                  <c:v>279</c:v>
                </c:pt>
                <c:pt idx="27">
                  <c:v>223</c:v>
                </c:pt>
                <c:pt idx="28">
                  <c:v>260</c:v>
                </c:pt>
                <c:pt idx="29">
                  <c:v>375</c:v>
                </c:pt>
                <c:pt idx="3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9-4F95-A8CD-ECE47DFE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3"/>
        <c:axId val="281431040"/>
        <c:axId val="281273088"/>
      </c:barChart>
      <c:catAx>
        <c:axId val="281431040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273088"/>
        <c:crosses val="autoZero"/>
        <c:auto val="1"/>
        <c:lblAlgn val="ctr"/>
        <c:lblOffset val="100"/>
        <c:noMultiLvlLbl val="0"/>
      </c:catAx>
      <c:valAx>
        <c:axId val="2812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43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八伏2021年10月!$B$4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八伏2021年10月!$C$3:$AG$3</c:f>
              <c:numCache>
                <c:formatCode>0"日"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八伏2021年10月!$C$4:$AG$4</c:f>
              <c:numCache>
                <c:formatCode>0.0</c:formatCode>
                <c:ptCount val="31"/>
                <c:pt idx="0">
                  <c:v>301.7</c:v>
                </c:pt>
                <c:pt idx="1">
                  <c:v>2290.1999999999998</c:v>
                </c:pt>
                <c:pt idx="2">
                  <c:v>2703.4</c:v>
                </c:pt>
                <c:pt idx="3">
                  <c:v>2661.7</c:v>
                </c:pt>
                <c:pt idx="4">
                  <c:v>2563.5</c:v>
                </c:pt>
                <c:pt idx="5">
                  <c:v>675</c:v>
                </c:pt>
                <c:pt idx="6">
                  <c:v>2644.4</c:v>
                </c:pt>
                <c:pt idx="7">
                  <c:v>1958.1</c:v>
                </c:pt>
                <c:pt idx="8">
                  <c:v>1589</c:v>
                </c:pt>
                <c:pt idx="9">
                  <c:v>2627.3</c:v>
                </c:pt>
                <c:pt idx="10">
                  <c:v>1777.7</c:v>
                </c:pt>
                <c:pt idx="11">
                  <c:v>199.7</c:v>
                </c:pt>
                <c:pt idx="12">
                  <c:v>569.79999999999995</c:v>
                </c:pt>
                <c:pt idx="13">
                  <c:v>2459.1</c:v>
                </c:pt>
                <c:pt idx="14">
                  <c:v>1695.5</c:v>
                </c:pt>
                <c:pt idx="15">
                  <c:v>1703.6</c:v>
                </c:pt>
                <c:pt idx="16">
                  <c:v>634.9</c:v>
                </c:pt>
                <c:pt idx="17">
                  <c:v>1619.6</c:v>
                </c:pt>
                <c:pt idx="18">
                  <c:v>2251.9</c:v>
                </c:pt>
                <c:pt idx="19">
                  <c:v>700.7</c:v>
                </c:pt>
                <c:pt idx="20">
                  <c:v>1365.9</c:v>
                </c:pt>
                <c:pt idx="21">
                  <c:v>1882.1</c:v>
                </c:pt>
                <c:pt idx="22">
                  <c:v>1289.3</c:v>
                </c:pt>
                <c:pt idx="23">
                  <c:v>2550.6</c:v>
                </c:pt>
                <c:pt idx="24">
                  <c:v>332.5</c:v>
                </c:pt>
                <c:pt idx="25">
                  <c:v>1284.3</c:v>
                </c:pt>
                <c:pt idx="26">
                  <c:v>1793.4</c:v>
                </c:pt>
                <c:pt idx="27">
                  <c:v>1612.6</c:v>
                </c:pt>
                <c:pt idx="28">
                  <c:v>1690.9</c:v>
                </c:pt>
                <c:pt idx="29">
                  <c:v>2436.6</c:v>
                </c:pt>
                <c:pt idx="30">
                  <c:v>1257.4000000000001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3-44F1-8AC7-28E38B21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実際発電量</a:t>
            </a:r>
            <a:r>
              <a:rPr lang="en-US" altLang="ja-JP"/>
              <a:t>(kWh)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臼谷2021年11月!$B$4</c:f>
              <c:strCache>
                <c:ptCount val="1"/>
                <c:pt idx="0">
                  <c:v>実際発電量(kWh)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臼谷2021年11月!$C$3:$AF$3</c:f>
              <c:numCache>
                <c:formatCode>0"日"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臼谷2021年11月!$C$4:$AF$4</c:f>
              <c:numCache>
                <c:formatCode>#,##0_);[Red]\(#,##0\)</c:formatCode>
                <c:ptCount val="30"/>
                <c:pt idx="0">
                  <c:v>175</c:v>
                </c:pt>
                <c:pt idx="1">
                  <c:v>206</c:v>
                </c:pt>
                <c:pt idx="2">
                  <c:v>190</c:v>
                </c:pt>
                <c:pt idx="3">
                  <c:v>302</c:v>
                </c:pt>
                <c:pt idx="4">
                  <c:v>261</c:v>
                </c:pt>
                <c:pt idx="5">
                  <c:v>338</c:v>
                </c:pt>
                <c:pt idx="6">
                  <c:v>336</c:v>
                </c:pt>
                <c:pt idx="7">
                  <c:v>252</c:v>
                </c:pt>
                <c:pt idx="8">
                  <c:v>52</c:v>
                </c:pt>
                <c:pt idx="9">
                  <c:v>43</c:v>
                </c:pt>
                <c:pt idx="10">
                  <c:v>91</c:v>
                </c:pt>
                <c:pt idx="11">
                  <c:v>97</c:v>
                </c:pt>
                <c:pt idx="12">
                  <c:v>212</c:v>
                </c:pt>
                <c:pt idx="13">
                  <c:v>124</c:v>
                </c:pt>
                <c:pt idx="14">
                  <c:v>136</c:v>
                </c:pt>
                <c:pt idx="15">
                  <c:v>205</c:v>
                </c:pt>
                <c:pt idx="16">
                  <c:v>269</c:v>
                </c:pt>
                <c:pt idx="17">
                  <c:v>264</c:v>
                </c:pt>
                <c:pt idx="18">
                  <c:v>287</c:v>
                </c:pt>
                <c:pt idx="19">
                  <c:v>220</c:v>
                </c:pt>
                <c:pt idx="20">
                  <c:v>179</c:v>
                </c:pt>
                <c:pt idx="21" formatCode="General">
                  <c:v>16</c:v>
                </c:pt>
                <c:pt idx="22" formatCode="General">
                  <c:v>68</c:v>
                </c:pt>
                <c:pt idx="23" formatCode="General">
                  <c:v>78</c:v>
                </c:pt>
                <c:pt idx="24" formatCode="General">
                  <c:v>99</c:v>
                </c:pt>
                <c:pt idx="25" formatCode="General">
                  <c:v>127</c:v>
                </c:pt>
                <c:pt idx="26" formatCode="General">
                  <c:v>129</c:v>
                </c:pt>
                <c:pt idx="27" formatCode="General">
                  <c:v>217</c:v>
                </c:pt>
                <c:pt idx="28" formatCode="General">
                  <c:v>287</c:v>
                </c:pt>
                <c:pt idx="29" formatCode="General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7-4836-9155-4DD6DF976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281671552"/>
        <c:axId val="281673088"/>
      </c:barChart>
      <c:catAx>
        <c:axId val="281671552"/>
        <c:scaling>
          <c:orientation val="minMax"/>
        </c:scaling>
        <c:delete val="0"/>
        <c:axPos val="b"/>
        <c:numFmt formatCode="0&quot;日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3088"/>
        <c:crosses val="autoZero"/>
        <c:auto val="1"/>
        <c:lblAlgn val="ctr"/>
        <c:lblOffset val="100"/>
        <c:noMultiLvlLbl val="0"/>
      </c:catAx>
      <c:valAx>
        <c:axId val="28167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8167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3.xml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5.xml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6.xml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7.xml"/></Relationships>
</file>

<file path=xl/drawings/_rels/drawing2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8.xml"/></Relationships>
</file>

<file path=xl/drawings/_rels/drawing2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0.xml"/></Relationships>
</file>

<file path=xl/drawings/_rels/drawing2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1.xml"/></Relationships>
</file>

<file path=xl/drawings/_rels/drawing2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2.xml"/></Relationships>
</file>

<file path=xl/drawings/_rels/drawing2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3.xml"/></Relationships>
</file>

<file path=xl/drawings/_rels/drawing2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5.xml"/></Relationships>
</file>

<file path=xl/drawings/_rels/drawing2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6.xml"/></Relationships>
</file>

<file path=xl/drawings/_rels/drawing2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7.xml"/></Relationships>
</file>

<file path=xl/drawings/_rels/drawing2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8.xml"/></Relationships>
</file>

<file path=xl/drawings/_rels/drawing2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0.xml"/></Relationships>
</file>

<file path=xl/drawings/_rels/drawing2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1.xml"/></Relationships>
</file>

<file path=xl/drawings/_rels/drawing2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2.xml"/></Relationships>
</file>

<file path=xl/drawings/_rels/drawing2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3.xml"/></Relationships>
</file>

<file path=xl/drawings/_rels/drawing2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5.xml"/></Relationships>
</file>

<file path=xl/drawings/_rels/drawing2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6.xml"/></Relationships>
</file>

<file path=xl/drawings/_rels/drawing2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7.xml"/></Relationships>
</file>

<file path=xl/drawings/_rels/drawing2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8.xml"/></Relationships>
</file>

<file path=xl/drawings/_rels/drawing2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0.xml"/></Relationships>
</file>

<file path=xl/drawings/_rels/drawing2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1.xml"/></Relationships>
</file>

<file path=xl/drawings/_rels/drawing2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2.xml"/></Relationships>
</file>

<file path=xl/drawings/_rels/drawing2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3.xml"/></Relationships>
</file>

<file path=xl/drawings/_rels/drawing2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5.xml"/></Relationships>
</file>

<file path=xl/drawings/_rels/drawing2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6.xml"/></Relationships>
</file>

<file path=xl/drawings/_rels/drawing2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7.xml"/></Relationships>
</file>

<file path=xl/drawings/_rels/drawing2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8.xml"/></Relationships>
</file>

<file path=xl/drawings/_rels/drawing2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0.xml"/></Relationships>
</file>

<file path=xl/drawings/_rels/drawing2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1.xml"/></Relationships>
</file>

<file path=xl/drawings/_rels/drawing2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2.xml"/></Relationships>
</file>

<file path=xl/drawings/_rels/drawing2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3.xml"/></Relationships>
</file>

<file path=xl/drawings/_rels/drawing2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5.xml"/></Relationships>
</file>

<file path=xl/drawings/_rels/drawing2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6.xml"/></Relationships>
</file>

<file path=xl/drawings/_rels/drawing2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7.xml"/></Relationships>
</file>

<file path=xl/drawings/_rels/drawing2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8.xml"/></Relationships>
</file>

<file path=xl/drawings/_rels/drawing2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0.xml"/></Relationships>
</file>

<file path=xl/drawings/_rels/drawing2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1.xml"/></Relationships>
</file>

<file path=xl/drawings/_rels/drawing2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2.xml"/></Relationships>
</file>

<file path=xl/drawings/_rels/drawing2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3.xml"/></Relationships>
</file>

<file path=xl/drawings/_rels/drawing2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4.xml"/></Relationships>
</file>

<file path=xl/drawings/_rels/drawing2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5.xml"/></Relationships>
</file>

<file path=xl/drawings/_rels/drawing2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7.xml"/></Relationships>
</file>

<file path=xl/drawings/_rels/drawing3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8.xml"/></Relationships>
</file>

<file path=xl/drawings/_rels/drawing3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9.xml"/></Relationships>
</file>

<file path=xl/drawings/_rels/drawing3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0.xml"/></Relationships>
</file>

<file path=xl/drawings/_rels/drawing3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2.xml"/></Relationships>
</file>

<file path=xl/drawings/_rels/drawing3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3.xml"/></Relationships>
</file>

<file path=xl/drawings/_rels/drawing3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4.xml"/></Relationships>
</file>

<file path=xl/drawings/_rels/drawing3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5.xml"/></Relationships>
</file>

<file path=xl/drawings/_rels/drawing3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7.xml"/></Relationships>
</file>

<file path=xl/drawings/_rels/drawing3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8.xml"/></Relationships>
</file>

<file path=xl/drawings/_rels/drawing3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9.xml"/></Relationships>
</file>

<file path=xl/drawings/_rels/drawing3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0.xml"/></Relationships>
</file>

<file path=xl/drawings/_rels/drawing3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2.xml"/></Relationships>
</file>

<file path=xl/drawings/_rels/drawing3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3.xml"/></Relationships>
</file>

<file path=xl/drawings/_rels/drawing3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4.xml"/></Relationships>
</file>

<file path=xl/drawings/_rels/drawing3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5.xml"/></Relationships>
</file>

<file path=xl/drawings/_rels/drawing3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7.xml"/></Relationships>
</file>

<file path=xl/drawings/_rels/drawing3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8.xml"/></Relationships>
</file>

<file path=xl/drawings/_rels/drawing3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9.xml"/></Relationships>
</file>

<file path=xl/drawings/_rels/drawing3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0.xml"/></Relationships>
</file>

<file path=xl/drawings/_rels/drawing3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2.xml"/></Relationships>
</file>

<file path=xl/drawings/_rels/drawing3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3.xml"/></Relationships>
</file>

<file path=xl/drawings/_rels/drawing3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4.xml"/></Relationships>
</file>

<file path=xl/drawings/_rels/drawing3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5.xml"/></Relationships>
</file>

<file path=xl/drawings/_rels/drawing3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7.xml"/></Relationships>
</file>

<file path=xl/drawings/_rels/drawing3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8.xml"/></Relationships>
</file>

<file path=xl/drawings/_rels/drawing3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9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0.xml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2.xml"/></Relationships>
</file>

<file path=xl/drawings/_rels/drawing3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3.xml"/></Relationships>
</file>

<file path=xl/drawings/_rels/drawing3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4.xml"/></Relationships>
</file>

<file path=xl/drawings/_rels/drawing3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5.xml"/></Relationships>
</file>

<file path=xl/drawings/_rels/drawing3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7.xml"/></Relationships>
</file>

<file path=xl/drawings/_rels/drawing3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8.xml"/></Relationships>
</file>

<file path=xl/drawings/_rels/drawing3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9.xml"/></Relationships>
</file>

<file path=xl/drawings/_rels/drawing3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0.xml"/></Relationships>
</file>

<file path=xl/drawings/_rels/drawing3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1.xml"/></Relationships>
</file>

<file path=xl/drawings/_rels/drawing3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2.xml"/></Relationships>
</file>

<file path=xl/drawings/_rels/drawing3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3.xml"/></Relationships>
</file>

<file path=xl/drawings/_rels/drawing3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4.xml"/></Relationships>
</file>

<file path=xl/drawings/_rels/drawing3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5.xml"/></Relationships>
</file>

<file path=xl/drawings/_rels/drawing3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7.xml"/></Relationships>
</file>

<file path=xl/drawings/_rels/drawing3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8.xml"/></Relationships>
</file>

<file path=xl/drawings/_rels/drawing3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9.xml"/></Relationships>
</file>

<file path=xl/drawings/_rels/drawing3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0.xml"/></Relationships>
</file>

<file path=xl/drawings/_rels/drawing3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1.xml"/></Relationships>
</file>

<file path=xl/drawings/_rels/drawing3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2.xml"/></Relationships>
</file>

<file path=xl/drawings/_rels/drawing3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3.xml"/></Relationships>
</file>

<file path=xl/drawings/_rels/drawing3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4.xml"/></Relationships>
</file>

<file path=xl/drawings/_rels/drawing3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5.xml"/></Relationships>
</file>

<file path=xl/drawings/_rels/drawing3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7</xdr:row>
      <xdr:rowOff>223837</xdr:rowOff>
    </xdr:from>
    <xdr:to>
      <xdr:col>17</xdr:col>
      <xdr:colOff>0</xdr:colOff>
      <xdr:row>19</xdr:row>
      <xdr:rowOff>109537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D16BFC9-EA99-4523-B83B-34BE33C60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CC6D21-06B5-47A8-8992-0C7521B5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6AA773-2811-4914-8271-CA603456E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607DCDC-8E06-4438-B244-150612F87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875B7A-0150-49BD-9300-EA30505F4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FAE1BA-F8B1-4597-ACE5-CA9FC0107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1BA847-1195-486E-BC40-13A6CCCA6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6B234EE-C005-490E-A436-014B15275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F4F4C8-E032-4857-ACF3-6F5934756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46DD7D-AE2F-4A2A-9A42-00414599B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419C78-ED12-4ADE-99DE-22BD0A1C8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F555B9-6DE6-4980-B6D3-A32E819B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2C6BD0-5897-4BE7-AF33-32001E11E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7,476kwh</a:t>
          </a:fld>
          <a:endParaRPr lang="ja-JP" altLang="en-US" sz="1100"/>
        </a:p>
      </cdr:txBody>
    </cdr: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F7E584-B836-416B-9A1D-2131A2E74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9,773kwh</a:t>
          </a:fld>
          <a:endParaRPr lang="ja-JP" altLang="en-US" sz="1100"/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554344-06F2-4652-8E91-E30EC1F8C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10,791kwh</a:t>
          </a:fld>
          <a:endParaRPr lang="ja-JP" altLang="en-US" sz="1100"/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EECFA6-D203-4A6B-9129-B47CCE44E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10,150kwh</a:t>
          </a:fld>
          <a:endParaRPr lang="ja-JP" altLang="en-US" sz="1100"/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72BE775-E2F7-4D5D-A97D-3FB49AF03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9,385kwh</a:t>
          </a:fld>
          <a:endParaRPr lang="ja-JP" altLang="en-US" sz="1100"/>
        </a:p>
      </cdr:txBody>
    </cdr:sp>
  </cdr:relSizeAnchor>
</c:userShapes>
</file>

<file path=xl/drawings/drawing1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2D0CE8-7BDF-47E4-8525-17D9913E1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E1534E-C844-4678-B522-B2452B276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8,043kwh</a:t>
          </a:fld>
          <a:endParaRPr lang="ja-JP" altLang="en-US" sz="1100"/>
        </a:p>
      </cdr:txBody>
    </cdr:sp>
  </cdr:relSizeAnchor>
</c:userShapes>
</file>

<file path=xl/drawings/drawing1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B273AD-C417-4197-B3B3-53C627D67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6,886kwh</a:t>
          </a:fld>
          <a:endParaRPr lang="ja-JP" altLang="en-US" sz="1100"/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84858F-196D-4AA3-9A2E-997CB1A85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7,464kwh</a:t>
          </a:fld>
          <a:endParaRPr lang="ja-JP" altLang="en-US" sz="1100"/>
        </a:p>
      </cdr:txBody>
    </cdr:sp>
  </cdr:relSizeAnchor>
</c:userShapes>
</file>

<file path=xl/drawings/drawing1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504824</xdr:colOff>
      <xdr:row>27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44A4AA-E0CF-49E7-9C67-D84FB60FA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6,380kwh</a:t>
          </a:fld>
          <a:endParaRPr lang="ja-JP" altLang="en-US" sz="1100"/>
        </a:p>
      </cdr:txBody>
    </cdr:sp>
  </cdr:relSizeAnchor>
</c:userShapes>
</file>

<file path=xl/drawings/drawing1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80A6FD-39BC-41C7-8D63-28F4478F6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2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3,509kwh</a:t>
          </a:fld>
          <a:endParaRPr lang="ja-JP" altLang="en-US" sz="1100"/>
        </a:p>
      </cdr:txBody>
    </cdr:sp>
  </cdr:relSizeAnchor>
</c:userShapes>
</file>

<file path=xl/drawings/drawing1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0DB52CC-88E6-4853-9D61-E7F8CED6D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60DA4A-B509-4D99-AED3-861752AA6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4,540kwh</a:t>
          </a:fld>
          <a:endParaRPr lang="ja-JP" altLang="en-US" sz="1100"/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A5807F-92DF-48D1-85B2-F45D10998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5,603kwh</a:t>
          </a:fld>
          <a:endParaRPr lang="ja-JP" altLang="en-US" sz="1100"/>
        </a:p>
      </cdr:txBody>
    </cdr:sp>
  </cdr:relSizeAnchor>
</c:userShapes>
</file>

<file path=xl/drawings/drawing1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BF696A-30B4-42B5-AA51-0E95F79AF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9,274kwh</a:t>
          </a:fld>
          <a:endParaRPr lang="ja-JP" altLang="en-US" sz="1100"/>
        </a:p>
      </cdr:txBody>
    </cdr:sp>
  </cdr:relSizeAnchor>
</c:userShapes>
</file>

<file path=xl/drawings/drawing1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0DCD20-96AA-4B8B-A3E1-5B908882A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8,703kwh</a:t>
          </a:fld>
          <a:endParaRPr lang="ja-JP" altLang="en-US" sz="1100"/>
        </a:p>
      </cdr:txBody>
    </cdr:sp>
  </cdr:relSizeAnchor>
</c:userShapes>
</file>

<file path=xl/drawings/drawing1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E15403-2973-4F12-AF24-B6658D40E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10,242kwh</a:t>
          </a:fld>
          <a:endParaRPr lang="ja-JP" altLang="en-US" sz="1100"/>
        </a:p>
      </cdr:txBody>
    </cdr:sp>
  </cdr:relSizeAnchor>
</c:userShapes>
</file>

<file path=xl/drawings/drawing1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28AE33B-2BBE-4AF6-8E13-E5933DB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D81DBB-3557-4E95-A58D-721388454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9,179kwh</a:t>
          </a:fld>
          <a:endParaRPr lang="ja-JP" altLang="en-US" sz="1100"/>
        </a:p>
      </cdr:txBody>
    </cdr:sp>
  </cdr:relSizeAnchor>
</c:userShapes>
</file>

<file path=xl/drawings/drawing1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5E2460-672B-46B6-9D98-76DE8C4F0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10,079kwh</a:t>
          </a:fld>
          <a:endParaRPr lang="ja-JP" altLang="en-US" sz="1100"/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D1EEF9-55C9-45D1-8C52-C970E0FBC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10,298kwh</a:t>
          </a:fld>
          <a:endParaRPr lang="ja-JP" altLang="en-US" sz="1100"/>
        </a:p>
      </cdr:txBody>
    </cdr:sp>
  </cdr:relSizeAnchor>
</c:userShapes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AD0E90-2E6F-4A0E-9DDA-F9CB176E0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7,198kwh</a:t>
          </a:fld>
          <a:endParaRPr lang="ja-JP" altLang="en-US" sz="1100"/>
        </a:p>
      </cdr:txBody>
    </cdr:sp>
  </cdr:relSizeAnchor>
</c:userShapes>
</file>

<file path=xl/drawings/drawing1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BF5352-8C7E-46D5-8B26-55B2D305D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8,035kwh</a:t>
          </a:fld>
          <a:endParaRPr lang="ja-JP" altLang="en-US" sz="1100"/>
        </a:p>
      </cdr:txBody>
    </cdr:sp>
  </cdr:relSizeAnchor>
</c:userShapes>
</file>

<file path=xl/drawings/drawing1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1E65DF-1BCF-4B76-A8A2-8C5E222E3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38D7A43-4FD6-4671-8C1A-4C95EE532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5,376kwh</a:t>
          </a:fld>
          <a:endParaRPr lang="ja-JP" altLang="en-US" sz="1100"/>
        </a:p>
      </cdr:txBody>
    </cdr:sp>
  </cdr:relSizeAnchor>
</c:userShapes>
</file>

<file path=xl/drawings/drawing1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1D7094-946C-4115-95DD-99392C626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3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4,103kwh</a:t>
          </a:fld>
          <a:endParaRPr lang="ja-JP" altLang="en-US" sz="1100"/>
        </a:p>
      </cdr:txBody>
    </cdr:sp>
  </cdr:relSizeAnchor>
</c:userShapes>
</file>

<file path=xl/drawings/drawing1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4884E5-741B-4E5B-AA85-8CA2366A2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3,826kwh</a:t>
          </a:fld>
          <a:endParaRPr lang="ja-JP" altLang="en-US" sz="1100"/>
        </a:p>
      </cdr:txBody>
    </cdr:sp>
  </cdr:relSizeAnchor>
</c:userShapes>
</file>

<file path=xl/drawings/drawing1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3ED9DA-E941-4815-AE07-8C43088AF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5,064kwh</a:t>
          </a:fld>
          <a:endParaRPr lang="ja-JP" altLang="en-US" sz="1100"/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CDBB15-8164-4184-86CF-DA07B129F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6,691kwh</a:t>
          </a:fld>
          <a:endParaRPr lang="ja-JP" altLang="en-US" sz="1100"/>
        </a:p>
      </cdr:txBody>
    </cdr:sp>
  </cdr:relSizeAnchor>
</c:userShapes>
</file>

<file path=xl/drawings/drawing1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638F60-EEB6-4FF9-9450-EDF0F32D5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30C88A-56EC-411D-A8E0-933BCD55A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9,069kwh</a:t>
          </a:fld>
          <a:endParaRPr lang="ja-JP" altLang="en-US" sz="1100"/>
        </a:p>
      </cdr:txBody>
    </cdr:sp>
  </cdr:relSizeAnchor>
</c:userShapes>
</file>

<file path=xl/drawings/drawing1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241BB7-66A6-48CD-A364-AB85506B7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9,090kwh</a:t>
          </a:fld>
          <a:endParaRPr lang="ja-JP" altLang="en-US" sz="1100"/>
        </a:p>
      </cdr:txBody>
    </cdr:sp>
  </cdr:relSizeAnchor>
</c:userShapes>
</file>

<file path=xl/drawings/drawing1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D0F1771-E4C0-4E43-971F-6DF5F01FC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9,848kwh</a:t>
          </a:fld>
          <a:endParaRPr lang="ja-JP" altLang="en-US" sz="1100"/>
        </a:p>
      </cdr:txBody>
    </cdr:sp>
  </cdr:relSizeAnchor>
</c:userShapes>
</file>

<file path=xl/drawings/drawing1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A99F26-A0E0-44D2-A380-C38E93130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9,049kwh</a:t>
          </a:fld>
          <a:endParaRPr lang="ja-JP" altLang="en-US" sz="1100"/>
        </a:p>
      </cdr:txBody>
    </cdr:sp>
  </cdr:rel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0E0F054-12E1-4290-8493-1C9F27C98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9,308kwh</a:t>
          </a:fld>
          <a:endParaRPr lang="ja-JP" altLang="en-US" sz="1100"/>
        </a:p>
      </cdr:txBody>
    </cdr:sp>
  </cdr:relSizeAnchor>
</c:userShapes>
</file>

<file path=xl/drawings/drawing1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A5447E-AA48-4355-907E-8A7C370EB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22A3FA-2397-432D-ACB2-E4331C4E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7,818kwh</a:t>
          </a:fld>
          <a:endParaRPr lang="ja-JP" altLang="en-US" sz="1100"/>
        </a:p>
      </cdr:txBody>
    </cdr:sp>
  </cdr:relSizeAnchor>
</c:userShapes>
</file>

<file path=xl/drawings/drawing1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B19CDEE-C6EC-4C3D-86FE-F343E0261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6,121kwh</a:t>
          </a:fld>
          <a:endParaRPr lang="ja-JP" altLang="en-US" sz="1100"/>
        </a:p>
      </cdr:txBody>
    </cdr:sp>
  </cdr:relSizeAnchor>
</c:userShapes>
</file>

<file path=xl/drawings/drawing1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FFA455-66CF-4032-AFFE-EC2FB7F51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5,479kwh</a:t>
          </a:fld>
          <a:endParaRPr lang="ja-JP" altLang="en-US" sz="1100"/>
        </a:p>
      </cdr:txBody>
    </cdr:sp>
  </cdr:relSizeAnchor>
</c:userShapes>
</file>

<file path=xl/drawings/drawing1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26DBC2-D603-4309-85C7-B939C29F6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4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2,987kwh</a:t>
          </a:fld>
          <a:endParaRPr lang="ja-JP" altLang="en-US" sz="1100"/>
        </a:p>
      </cdr:txBody>
    </cdr:sp>
  </cdr:relSizeAnchor>
</c:userShapes>
</file>

<file path=xl/drawings/drawing1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2D0D473-929F-4747-B0C5-DA9E807C8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4,675kwh</a:t>
          </a:fld>
          <a:endParaRPr lang="ja-JP" altLang="en-US" sz="1100"/>
        </a:p>
      </cdr:txBody>
    </cdr:sp>
  </cdr:relSizeAnchor>
</c:userShapes>
</file>

<file path=xl/drawings/drawing1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34680E-787B-418E-8A5A-269391844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471C64-2812-42DB-AD5E-2D0BCB9A9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4,016kwh</a:t>
          </a:fld>
          <a:endParaRPr lang="ja-JP" altLang="en-US" sz="1100"/>
        </a:p>
      </cdr:txBody>
    </cdr:sp>
  </cdr:relSizeAnchor>
</c:userShapes>
</file>

<file path=xl/drawings/drawing1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289A45-3171-425F-A82C-08B43CB6E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7,727kwh</a:t>
          </a:fld>
          <a:endParaRPr lang="ja-JP" altLang="en-US" sz="1100"/>
        </a:p>
      </cdr:txBody>
    </cdr:sp>
  </cdr:relSizeAnchor>
</c:userShapes>
</file>

<file path=xl/drawings/drawing1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B557D1-EC3A-4802-8425-F28066109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8,948kwh</a:t>
          </a:fld>
          <a:endParaRPr lang="ja-JP" altLang="en-US" sz="1100"/>
        </a:p>
      </cdr:txBody>
    </cdr:sp>
  </cdr:relSizeAnchor>
</c:userShapes>
</file>

<file path=xl/drawings/drawing1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E25658-B4B8-464F-8FF4-4039F3144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9,776kwh</a:t>
          </a:fld>
          <a:endParaRPr lang="ja-JP" altLang="en-US" sz="1100"/>
        </a:p>
      </cdr:txBody>
    </cdr:sp>
  </cdr:relSizeAnchor>
</c:userShapes>
</file>

<file path=xl/drawings/drawing1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5D13A6-9D8D-40FB-AB93-A9867CA02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9,041kwh</a:t>
          </a:fld>
          <a:endParaRPr lang="ja-JP" altLang="en-US" sz="1100"/>
        </a:p>
      </cdr:txBody>
    </cdr:sp>
  </cdr:relSizeAnchor>
</c:userShapes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728402-097E-4188-9E44-CBE2A586D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DBB9D05-4CB3-4D47-B6E2-F4E9FDCA5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11,235kwh</a:t>
          </a:fld>
          <a:endParaRPr lang="ja-JP" altLang="en-US" sz="1100"/>
        </a:p>
      </cdr:txBody>
    </cdr:sp>
  </cdr:relSizeAnchor>
</c:userShapes>
</file>

<file path=xl/drawings/drawing1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711346-D89D-454B-90CA-0074E4E88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10,081kwh</a:t>
          </a:fld>
          <a:endParaRPr lang="ja-JP" altLang="en-US" sz="1100"/>
        </a:p>
      </cdr:txBody>
    </cdr:sp>
  </cdr:relSizeAnchor>
</c:userShapes>
</file>

<file path=xl/drawings/drawing19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27DAD4-0590-466D-A15F-D56D5A100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8,388kwh</a:t>
          </a:fld>
          <a:endParaRPr lang="ja-JP" altLang="en-US" sz="1100"/>
        </a:p>
      </cdr:txBody>
    </cdr:sp>
  </cdr:relSizeAnchor>
</c:userShapes>
</file>

<file path=xl/drawings/drawing19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125494-3021-4DC1-B886-76FFBFD80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5,797kwh</a:t>
          </a:fld>
          <a:endParaRPr lang="ja-JP" altLang="en-US" sz="1100"/>
        </a:p>
      </cdr:txBody>
    </cdr:sp>
  </cdr:relSizeAnchor>
</c:userShapes>
</file>

<file path=xl/drawings/drawing19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426000</xdr:colOff>
      <xdr:row>25</xdr:row>
      <xdr:rowOff>171000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5E249C-D3BE-4B5A-AED9-AEC4187AA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0.82055</cdr:x>
      <cdr:y>0.02764</cdr:y>
    </cdr:from>
    <cdr:to>
      <cdr:x>0.9739</cdr:x>
      <cdr:y>0.10553</cdr:y>
    </cdr:to>
    <cdr:sp macro="" textlink="清水2025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28F879-B71F-4A2E-A412-789B88D115EE}"/>
            </a:ext>
          </a:extLst>
        </cdr:cNvPr>
        <cdr:cNvSpPr txBox="1"/>
      </cdr:nvSpPr>
      <cdr:spPr>
        <a:xfrm xmlns:a="http://schemas.openxmlformats.org/drawingml/2006/main">
          <a:off x="4791074" y="104775"/>
          <a:ext cx="8953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8642135-68C7-4B7E-8DFE-00B616F92CE0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6,139kwh</a:t>
          </a:fld>
          <a:endParaRPr lang="ja-JP" altLang="en-US" sz="1100"/>
        </a:p>
      </cdr:txBody>
    </cdr:sp>
  </cdr:relSizeAnchor>
</c:userShapes>
</file>

<file path=xl/drawings/drawing19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B7490C-46FF-45ED-8C65-900BF8632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</xdr:colOff>
      <xdr:row>7</xdr:row>
      <xdr:rowOff>223837</xdr:rowOff>
    </xdr:from>
    <xdr:to>
      <xdr:col>18</xdr:col>
      <xdr:colOff>0</xdr:colOff>
      <xdr:row>19</xdr:row>
      <xdr:rowOff>109537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27FCC4-6E03-4FCC-888D-310E9EBCC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07D42A-588D-4C07-BE08-E4AE0C3B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BBFF7D-4361-48BA-9ABD-D56DC8A98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6,953kwh</a:t>
          </a:fld>
          <a:endParaRPr lang="ja-JP" altLang="en-US" sz="1100"/>
        </a:p>
      </cdr:txBody>
    </cdr:sp>
  </cdr:relSizeAnchor>
</c:userShapes>
</file>

<file path=xl/drawings/drawing20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CD2054-9A6D-47E1-BF8E-B6428ABBA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8,676kwh</a:t>
          </a:fld>
          <a:endParaRPr lang="ja-JP" altLang="en-US" sz="1100"/>
        </a:p>
      </cdr:txBody>
    </cdr:sp>
  </cdr:relSizeAnchor>
</c:userShapes>
</file>

<file path=xl/drawings/drawing20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5C683D-D70E-4E55-863B-71B41ED46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9,926kwh</a:t>
          </a:fld>
          <a:endParaRPr lang="ja-JP" altLang="en-US" sz="1100"/>
        </a:p>
      </cdr:txBody>
    </cdr:sp>
  </cdr:relSizeAnchor>
</c:userShapes>
</file>

<file path=xl/drawings/drawing20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331E11-95DA-4AC8-A042-0FEC07AADC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9,322kwh</a:t>
          </a:fld>
          <a:endParaRPr lang="ja-JP" altLang="en-US" sz="1100"/>
        </a:p>
      </cdr:txBody>
    </cdr:sp>
  </cdr:relSizeAnchor>
</c:userShapes>
</file>

<file path=xl/drawings/drawing20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C99D537-363E-4345-AA53-506AC85FB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8,587kwh</a:t>
          </a:fld>
          <a:endParaRPr lang="ja-JP" altLang="en-US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2E238A-1988-4169-852B-C20D446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A5F6EC-9A91-4E0B-80C2-369F01F25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7,540kwh</a:t>
          </a:fld>
          <a:endParaRPr lang="ja-JP" altLang="en-US" sz="1100"/>
        </a:p>
      </cdr:txBody>
    </cdr:sp>
  </cdr:relSizeAnchor>
</c:userShapes>
</file>

<file path=xl/drawings/drawing2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5FE51D-C9D3-46FE-AD33-D2B7436D1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6,058kwh</a:t>
          </a:fld>
          <a:endParaRPr lang="ja-JP" altLang="en-US" sz="1100"/>
        </a:p>
      </cdr:txBody>
    </cdr:sp>
  </cdr:relSizeAnchor>
</c:userShapes>
</file>

<file path=xl/drawings/drawing2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227508-2A66-4B29-B6EC-B1268691D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6,652kwh</a:t>
          </a:fld>
          <a:endParaRPr lang="ja-JP" altLang="en-US" sz="1100"/>
        </a:p>
      </cdr:txBody>
    </cdr:sp>
  </cdr:relSizeAnchor>
</c:userShapes>
</file>

<file path=xl/drawings/drawing2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13</xdr:col>
      <xdr:colOff>0</xdr:colOff>
      <xdr:row>26</xdr:row>
      <xdr:rowOff>85724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5C2D80-A99A-47A3-BA30-933856E88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5,647kwh</a:t>
          </a:fld>
          <a:endParaRPr lang="ja-JP" altLang="en-US" sz="1100"/>
        </a:p>
      </cdr:txBody>
    </cdr:sp>
  </cdr:relSizeAnchor>
</c:userShapes>
</file>

<file path=xl/drawings/drawing2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4038889-8081-4B75-BFAF-E374F82C6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2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2,727kwh</a:t>
          </a:fld>
          <a:endParaRPr lang="ja-JP" altLang="en-U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E6F81D-BD73-402C-ADE5-A99634B2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3DE9DF-0DF4-4F9C-9A8B-84BA52107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3,812kwh</a:t>
          </a:fld>
          <a:endParaRPr lang="ja-JP" altLang="en-US" sz="1100"/>
        </a:p>
      </cdr:txBody>
    </cdr:sp>
  </cdr:relSizeAnchor>
</c:userShapes>
</file>

<file path=xl/drawings/drawing2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589319-0017-4F6F-A193-B3078A849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4,930kwh</a:t>
          </a:fld>
          <a:endParaRPr lang="ja-JP" altLang="en-US" sz="1100"/>
        </a:p>
      </cdr:txBody>
    </cdr:sp>
  </cdr:relSizeAnchor>
</c:userShapes>
</file>

<file path=xl/drawings/drawing2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36B182-6F4A-4133-AD1A-0914FD72A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8,432kwh</a:t>
          </a:fld>
          <a:endParaRPr lang="ja-JP" altLang="en-US" sz="1100"/>
        </a:p>
      </cdr:txBody>
    </cdr:sp>
  </cdr:relSizeAnchor>
</c:userShapes>
</file>

<file path=xl/drawings/drawing2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87B0C6-2C52-47E4-954B-6B2676B24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8,052kwh</a:t>
          </a:fld>
          <a:endParaRPr lang="ja-JP" altLang="en-US" sz="1100"/>
        </a:p>
      </cdr:txBody>
    </cdr:sp>
  </cdr:relSizeAnchor>
</c:userShapes>
</file>

<file path=xl/drawings/drawing2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D98449-3F84-47FA-BF28-B452C92D8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9,400kwh</a:t>
          </a:fld>
          <a:endParaRPr lang="ja-JP" alt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B0AA18-3872-4400-BDEF-0DA66CE0D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10A8A4-1E13-4C06-A4D0-A6247C6EE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8,071kwh</a:t>
          </a:fld>
          <a:endParaRPr lang="ja-JP" altLang="en-US" sz="1100"/>
        </a:p>
      </cdr:txBody>
    </cdr:sp>
  </cdr:relSizeAnchor>
</c:userShapes>
</file>

<file path=xl/drawings/drawing2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26C1A8-617F-41B3-BE53-C66C90503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9,026kwh</a:t>
          </a:fld>
          <a:endParaRPr lang="ja-JP" altLang="en-US" sz="1100"/>
        </a:p>
      </cdr:txBody>
    </cdr:sp>
  </cdr:relSizeAnchor>
</c:userShapes>
</file>

<file path=xl/drawings/drawing2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3727914-A212-4645-9C97-BA1C647B4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9,396kwh</a:t>
          </a:fld>
          <a:endParaRPr lang="ja-JP" altLang="en-US" sz="1100"/>
        </a:p>
      </cdr:txBody>
    </cdr:sp>
  </cdr:relSizeAnchor>
</c:userShapes>
</file>

<file path=xl/drawings/drawing2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B5F2AA-6682-4DD3-903B-354ED1492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6,807kwh</a:t>
          </a:fld>
          <a:endParaRPr lang="ja-JP" altLang="en-US" sz="1100"/>
        </a:p>
      </cdr:txBody>
    </cdr:sp>
  </cdr:relSizeAnchor>
</c:userShapes>
</file>

<file path=xl/drawings/drawing2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E5A5B1-F0B7-4647-827F-925B49F2E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7,116kwh</a:t>
          </a:fld>
          <a:endParaRPr lang="ja-JP" altLang="en-U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3DC7E8-D60B-40CB-862F-1CC1BF8E7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5842B0-2241-41CA-A8F6-AF2C5D4AE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4,641kwh</a:t>
          </a:fld>
          <a:endParaRPr lang="ja-JP" altLang="en-US" sz="1100"/>
        </a:p>
      </cdr:txBody>
    </cdr:sp>
  </cdr:relSizeAnchor>
</c:userShapes>
</file>

<file path=xl/drawings/drawing2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FD3A62-E2E6-42ED-AFD4-1ACB34F2D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3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3,480kwh</a:t>
          </a:fld>
          <a:endParaRPr lang="ja-JP" altLang="en-US" sz="1100"/>
        </a:p>
      </cdr:txBody>
    </cdr:sp>
  </cdr:relSizeAnchor>
</c:userShapes>
</file>

<file path=xl/drawings/drawing2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4C3F15-393F-491F-AE52-662191330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3,096kwh</a:t>
          </a:fld>
          <a:endParaRPr lang="ja-JP" altLang="en-US" sz="1100"/>
        </a:p>
      </cdr:txBody>
    </cdr:sp>
  </cdr:relSizeAnchor>
</c:userShapes>
</file>

<file path=xl/drawings/drawing2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2318D4-8043-4D5B-A343-6D7FD5545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4,414kwh</a:t>
          </a:fld>
          <a:endParaRPr lang="ja-JP" altLang="en-US" sz="1100"/>
        </a:p>
      </cdr:txBody>
    </cdr:sp>
  </cdr:relSizeAnchor>
</c:userShapes>
</file>

<file path=xl/drawings/drawing2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EAE75D-DFF9-4879-8022-4922CA1D6C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5,864kwh</a:t>
          </a:fld>
          <a:endParaRPr lang="ja-JP" altLang="en-US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F0F8BA3-D2F9-4B98-B4CC-27826D3B5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83485D-7F19-49A2-8C2A-D96A0F8D0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6,979kwh</a:t>
          </a:fld>
          <a:endParaRPr lang="ja-JP" altLang="en-US" sz="1100"/>
        </a:p>
      </cdr:txBody>
    </cdr:sp>
  </cdr:relSizeAnchor>
</c:userShapes>
</file>

<file path=xl/drawings/drawing2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755DFC6-D28C-4A33-87A7-D96BD1A86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8,299kwh</a:t>
          </a:fld>
          <a:endParaRPr lang="ja-JP" altLang="en-US" sz="1100"/>
        </a:p>
      </cdr:txBody>
    </cdr:sp>
  </cdr:relSizeAnchor>
</c:userShapes>
</file>

<file path=xl/drawings/drawing2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0E7A7A-82DA-484F-A328-892A9A9B8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8,829kwh</a:t>
          </a:fld>
          <a:endParaRPr lang="ja-JP" altLang="en-US" sz="1100"/>
        </a:p>
      </cdr:txBody>
    </cdr:sp>
  </cdr:relSizeAnchor>
</c:userShapes>
</file>

<file path=xl/drawings/drawing2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ED3285-4391-4BE0-955A-499E46FC4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7,613kwh</a:t>
          </a:fld>
          <a:endParaRPr lang="ja-JP" altLang="en-US" sz="1100"/>
        </a:p>
      </cdr:txBody>
    </cdr:sp>
  </cdr:relSizeAnchor>
</c:userShapes>
</file>

<file path=xl/drawings/drawing2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18FD88-FBE1-472B-8CBB-D76EBD2F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8,428kwh</a:t>
          </a:fld>
          <a:endParaRPr lang="ja-JP" alt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D3F253-141B-4565-A47B-2215297CD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A7F355-54D6-4AE7-87E7-8D059C342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7,265kwh</a:t>
          </a:fld>
          <a:endParaRPr lang="ja-JP" altLang="en-US" sz="1100"/>
        </a:p>
      </cdr:txBody>
    </cdr:sp>
  </cdr:relSizeAnchor>
</c:userShapes>
</file>

<file path=xl/drawings/drawing2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5DC87C-D116-4896-8A26-A4759E33C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5,360kwh</a:t>
          </a:fld>
          <a:endParaRPr lang="ja-JP" altLang="en-US" sz="1100"/>
        </a:p>
      </cdr:txBody>
    </cdr:sp>
  </cdr:relSizeAnchor>
</c:userShapes>
</file>

<file path=xl/drawings/drawing2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540623-45B8-4764-96C4-7B183B5F0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4,865kwh</a:t>
          </a:fld>
          <a:endParaRPr lang="ja-JP" altLang="en-US" sz="1100"/>
        </a:p>
      </cdr:txBody>
    </cdr:sp>
  </cdr:relSizeAnchor>
</c:userShapes>
</file>

<file path=xl/drawings/drawing2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DB6F01-D80E-4C04-A3B1-05A08C2A0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4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2,410kwh</a:t>
          </a:fld>
          <a:endParaRPr lang="ja-JP" altLang="en-US" sz="1100"/>
        </a:p>
      </cdr:txBody>
    </cdr:sp>
  </cdr:relSizeAnchor>
</c:userShapes>
</file>

<file path=xl/drawings/drawing2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FB2504-8970-4A06-A97B-A0ABB9BBA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3,891kwh</a:t>
          </a:fld>
          <a:endParaRPr lang="ja-JP" altLang="en-US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2C331CF-3635-406E-A115-1DA0600EE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7475D6-C22A-4049-B1F3-31DB945D7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3,043kwh</a:t>
          </a:fld>
          <a:endParaRPr lang="ja-JP" altLang="en-US" sz="1100"/>
        </a:p>
      </cdr:txBody>
    </cdr:sp>
  </cdr:relSizeAnchor>
</c:userShapes>
</file>

<file path=xl/drawings/drawing2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11B360-6EEB-4040-846C-969EC0D2F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6,818kwh</a:t>
          </a:fld>
          <a:endParaRPr lang="ja-JP" altLang="en-US" sz="1100"/>
        </a:p>
      </cdr:txBody>
    </cdr:sp>
  </cdr:relSizeAnchor>
</c:userShapes>
</file>

<file path=xl/drawings/drawing2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C1853F-A2ED-41BB-8BD7-7C1100610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7,890kwh</a:t>
          </a:fld>
          <a:endParaRPr lang="ja-JP" altLang="en-US" sz="1100"/>
        </a:p>
      </cdr:txBody>
    </cdr:sp>
  </cdr:relSizeAnchor>
</c:userShapes>
</file>

<file path=xl/drawings/drawing2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7C64D0-5EC4-40E2-B062-D748FBE7B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8,581kwh</a:t>
          </a:fld>
          <a:endParaRPr lang="ja-JP" altLang="en-US" sz="1100"/>
        </a:p>
      </cdr:txBody>
    </cdr:sp>
  </cdr:relSizeAnchor>
</c:userShapes>
</file>

<file path=xl/drawings/drawing2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4F4D53-69C6-4B78-9B68-83C2B759C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8,022kwh</a:t>
          </a:fld>
          <a:endParaRPr lang="ja-JP" altLang="en-US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273932-5BD7-4AE4-9613-0694FA66B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9DD592-7997-45B9-A7FD-E2DB2207C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10,182kwh</a:t>
          </a:fld>
          <a:endParaRPr lang="ja-JP" altLang="en-US" sz="1100"/>
        </a:p>
      </cdr:txBody>
    </cdr:sp>
  </cdr:relSizeAnchor>
</c:userShapes>
</file>

<file path=xl/drawings/drawing2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BEDA920-16B7-4FF1-8A25-43BB9C704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8,858kwh</a:t>
          </a:fld>
          <a:endParaRPr lang="ja-JP" altLang="en-US" sz="1100"/>
        </a:p>
      </cdr:txBody>
    </cdr:sp>
  </cdr:relSizeAnchor>
</c:userShapes>
</file>

<file path=xl/drawings/drawing2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7DD90A2-B9BB-409A-8D5B-009BC70A0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7,271kwh</a:t>
          </a:fld>
          <a:endParaRPr lang="ja-JP" altLang="en-US" sz="1100"/>
        </a:p>
      </cdr:txBody>
    </cdr:sp>
  </cdr:relSizeAnchor>
</c:userShapes>
</file>

<file path=xl/drawings/drawing2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84385E0-0D2D-43F4-B9CD-0122ACB6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5,242kwh</a:t>
          </a:fld>
          <a:endParaRPr lang="ja-JP" altLang="en-US" sz="1100"/>
        </a:p>
      </cdr:txBody>
    </cdr:sp>
  </cdr:relSizeAnchor>
</c:userShapes>
</file>

<file path=xl/drawings/drawing2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171449</xdr:rowOff>
    </xdr:from>
    <xdr:to>
      <xdr:col>12</xdr:col>
      <xdr:colOff>426000</xdr:colOff>
      <xdr:row>25</xdr:row>
      <xdr:rowOff>170999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1C1A5C-1DCE-4D15-A5B6-21CF050F4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0.80682</cdr:x>
      <cdr:y>0.03876</cdr:y>
    </cdr:from>
    <cdr:to>
      <cdr:x>0.97403</cdr:x>
      <cdr:y>0.12145</cdr:y>
    </cdr:to>
    <cdr:sp macro="" textlink="臼谷2025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1F78C47-7A78-44F0-823B-7CD8C600CD6E}"/>
            </a:ext>
          </a:extLst>
        </cdr:cNvPr>
        <cdr:cNvSpPr txBox="1"/>
      </cdr:nvSpPr>
      <cdr:spPr>
        <a:xfrm xmlns:a="http://schemas.openxmlformats.org/drawingml/2006/main">
          <a:off x="4733925" y="142876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79C5AE-3EE5-42BB-A03D-42D36D26814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5,399kwh</a:t>
          </a:fld>
          <a:endParaRPr lang="ja-JP" altLang="en-US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2259D4-11E7-4DDE-B410-76F144672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C20439-13A6-46FE-BBA2-0D101225E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D771C1-11B1-44EA-88D9-484D2B70F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7F474C-291F-4212-BD5E-E10DF6A34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2FDF2D-E003-470C-8D33-A246AF96C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72,430kwh</a:t>
          </a:fld>
          <a:endParaRPr lang="ja-JP" altLang="en-US" sz="1100"/>
        </a:p>
      </cdr:txBody>
    </cdr:sp>
  </cdr:relSizeAnchor>
</c:userShapes>
</file>

<file path=xl/drawings/drawing29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C69C39-F876-4F1A-9F9B-71677C190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68,430kwh</a:t>
          </a:fld>
          <a:endParaRPr lang="ja-JP" altLang="en-US" sz="1100"/>
        </a:p>
      </cdr:txBody>
    </cdr:sp>
  </cdr:relSizeAnchor>
</c:userShapes>
</file>

<file path=xl/drawings/drawing29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7259C6-FF8A-474F-AFFD-5D8CFE39E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62,605kwh</a:t>
          </a:fld>
          <a:endParaRPr lang="ja-JP" altLang="en-US" sz="1100"/>
        </a:p>
      </cdr:txBody>
    </cdr:sp>
  </cdr:relSizeAnchor>
</c:userShapes>
</file>

<file path=xl/drawings/drawing29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070640-0ED8-4A95-AF81-2E5E719C5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271463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1D7FF6-4790-4E46-8031-FC1922032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1DC704-B11B-42AF-87A9-D59F7D4E9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54,765kwh</a:t>
          </a:fld>
          <a:endParaRPr lang="ja-JP" altLang="en-US" sz="1100"/>
        </a:p>
      </cdr:txBody>
    </cdr:sp>
  </cdr:relSizeAnchor>
</c:userShapes>
</file>

<file path=xl/drawings/drawing30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0DE942-F02C-43CF-9049-7B15ABE28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45,370kwh</a:t>
          </a:fld>
          <a:endParaRPr lang="ja-JP" altLang="en-US" sz="1100"/>
        </a:p>
      </cdr:txBody>
    </cdr:sp>
  </cdr:relSizeAnchor>
</c:userShapes>
</file>

<file path=xl/drawings/drawing30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9984E5-03CF-49DA-9712-1E0669812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48,550kwh</a:t>
          </a:fld>
          <a:endParaRPr lang="ja-JP" altLang="en-US" sz="1100"/>
        </a:p>
      </cdr:txBody>
    </cdr:sp>
  </cdr:relSizeAnchor>
</c:userShapes>
</file>

<file path=xl/drawings/drawing30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13</xdr:col>
      <xdr:colOff>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9FFDF1-6378-49EA-9ADC-7BB43F9D1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40,188kwh</a:t>
          </a:fld>
          <a:endParaRPr lang="ja-JP" altLang="en-US" sz="1100"/>
        </a:p>
      </cdr:txBody>
    </cdr:sp>
  </cdr:relSizeAnchor>
</c:userShapes>
</file>

<file path=xl/drawings/drawing30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DE8890-7B34-4E9D-B720-22B853EB7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2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18,401kwh</a:t>
          </a:fld>
          <a:endParaRPr lang="ja-JP" altLang="en-US" sz="1100"/>
        </a:p>
      </cdr:txBody>
    </cdr:sp>
  </cdr:relSizeAnchor>
</c:userShapes>
</file>

<file path=xl/drawings/drawing30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6A7B556-CBB5-443D-89A4-5EE708B79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37B1EA-3FFC-4F75-BF22-886EF03DE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26,482kwh</a:t>
          </a:fld>
          <a:endParaRPr lang="ja-JP" altLang="en-US" sz="1100"/>
        </a:p>
      </cdr:txBody>
    </cdr:sp>
  </cdr:relSizeAnchor>
</c:userShapes>
</file>

<file path=xl/drawings/drawing3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243EBC-4E32-477B-B1C9-3AEF41DA4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34,960kwh</a:t>
          </a:fld>
          <a:endParaRPr lang="ja-JP" altLang="en-US" sz="1100"/>
        </a:p>
      </cdr:txBody>
    </cdr:sp>
  </cdr:relSizeAnchor>
</c:userShapes>
</file>

<file path=xl/drawings/drawing3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16343F-6C5A-47FA-8761-F4B32C0B6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60,099kwh</a:t>
          </a:fld>
          <a:endParaRPr lang="ja-JP" altLang="en-US" sz="1100"/>
        </a:p>
      </cdr:txBody>
    </cdr:sp>
  </cdr:relSizeAnchor>
</c:userShapes>
</file>

<file path=xl/drawings/drawing3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D40109-7BCD-4C46-BF80-0758BC186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57,405kwh</a:t>
          </a:fld>
          <a:endParaRPr lang="ja-JP" altLang="en-US" sz="1100"/>
        </a:p>
      </cdr:txBody>
    </cdr:sp>
  </cdr:relSizeAnchor>
</c:userShapes>
</file>

<file path=xl/drawings/drawing3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989EB8-1890-4C0B-8BBE-CC92FFF5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66,260kwh</a:t>
          </a:fld>
          <a:endParaRPr lang="ja-JP" altLang="en-US" sz="1100"/>
        </a:p>
      </cdr:txBody>
    </cdr:sp>
  </cdr:relSizeAnchor>
</c:userShapes>
</file>

<file path=xl/drawings/drawing3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6E9A7E3-B51A-4938-8C90-513643291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F226BA-A312-4720-8A53-AF2D0A2C3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58,553kwh</a:t>
          </a:fld>
          <a:endParaRPr lang="ja-JP" altLang="en-US" sz="1100"/>
        </a:p>
      </cdr:txBody>
    </cdr:sp>
  </cdr:relSizeAnchor>
</c:userShapes>
</file>

<file path=xl/drawings/drawing3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188310D-E37C-4027-9675-A4D93735B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67,195kwh</a:t>
          </a:fld>
          <a:endParaRPr lang="ja-JP" altLang="en-US" sz="1100"/>
        </a:p>
      </cdr:txBody>
    </cdr:sp>
  </cdr:relSizeAnchor>
</c:userShapes>
</file>

<file path=xl/drawings/drawing3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85B479-CE45-4537-B5AD-92EEF1483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70,732kwh</a:t>
          </a:fld>
          <a:endParaRPr lang="ja-JP" altLang="en-US" sz="1100"/>
        </a:p>
      </cdr:txBody>
    </cdr:sp>
  </cdr:relSizeAnchor>
</c:userShapes>
</file>

<file path=xl/drawings/drawing3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A62D3A-6C92-4E25-9519-12A43B61D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49,654kwh</a:t>
          </a:fld>
          <a:endParaRPr lang="ja-JP" altLang="en-US" sz="1100"/>
        </a:p>
      </cdr:txBody>
    </cdr:sp>
  </cdr:relSizeAnchor>
</c:userShapes>
</file>

<file path=xl/drawings/drawing3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D9AC84-759E-421C-BD1E-F32A9A44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49,833kwh</a:t>
          </a:fld>
          <a:endParaRPr lang="ja-JP" altLang="en-US" sz="1100"/>
        </a:p>
      </cdr:txBody>
    </cdr:sp>
  </cdr:relSizeAnchor>
</c:userShapes>
</file>

<file path=xl/drawings/drawing3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C95DE2-5A55-4989-B423-F31E01D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1B378D-750B-400F-8D8D-E18BB9CEB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33,253kwh</a:t>
          </a:fld>
          <a:endParaRPr lang="ja-JP" altLang="en-US" sz="1100"/>
        </a:p>
      </cdr:txBody>
    </cdr:sp>
  </cdr:relSizeAnchor>
</c:userShapes>
</file>

<file path=xl/drawings/drawing3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91355D-1520-4FF0-AA53-CB8C60A21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3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24,653kwh</a:t>
          </a:fld>
          <a:endParaRPr lang="ja-JP" altLang="en-US" sz="1100"/>
        </a:p>
      </cdr:txBody>
    </cdr:sp>
  </cdr:relSizeAnchor>
</c:userShapes>
</file>

<file path=xl/drawings/drawing3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D11113-0F6E-49AB-81E8-4646F5D7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22,879kwh</a:t>
          </a:fld>
          <a:endParaRPr lang="ja-JP" altLang="en-US" sz="1100"/>
        </a:p>
      </cdr:txBody>
    </cdr:sp>
  </cdr:relSizeAnchor>
</c:userShapes>
</file>

<file path=xl/drawings/drawing3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7663AF-E508-46A8-8E4E-1A05793D9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31,717kwh</a:t>
          </a:fld>
          <a:endParaRPr lang="ja-JP" altLang="en-US" sz="1100"/>
        </a:p>
      </cdr:txBody>
    </cdr:sp>
  </cdr:relSizeAnchor>
</c:userShapes>
</file>

<file path=xl/drawings/drawing3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5DE02F-1DAB-4F57-A8C1-B7D0460E5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41,241kwh</a:t>
          </a:fld>
          <a:endParaRPr lang="ja-JP" altLang="en-US" sz="1100"/>
        </a:p>
      </cdr:txBody>
    </cdr:sp>
  </cdr:relSizeAnchor>
</c:userShapes>
</file>

<file path=xl/drawings/drawing3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41FBF3-89EB-4F60-994A-65F01B746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518C6F-6A4E-4E9F-ADCF-06F1B73E1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59,822kwh</a:t>
          </a:fld>
          <a:endParaRPr lang="ja-JP" altLang="en-US" sz="1100"/>
        </a:p>
      </cdr:txBody>
    </cdr:sp>
  </cdr:relSizeAnchor>
</c:userShapes>
</file>

<file path=xl/drawings/drawing3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D2591E9-6246-4110-9823-EDED084A3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58,340kwh</a:t>
          </a:fld>
          <a:endParaRPr lang="ja-JP" altLang="en-US" sz="1100"/>
        </a:p>
      </cdr:txBody>
    </cdr:sp>
  </cdr:relSizeAnchor>
</c:userShapes>
</file>

<file path=xl/drawings/drawing3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D37AEE-F576-46E7-9BDC-F70859674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63,786kwh</a:t>
          </a:fld>
          <a:endParaRPr lang="ja-JP" altLang="en-US" sz="1100"/>
        </a:p>
      </cdr:txBody>
    </cdr:sp>
  </cdr:relSizeAnchor>
</c:userShapes>
</file>

<file path=xl/drawings/drawing3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19235D-1820-4A99-B5BF-E6734A6BD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53,880kwh</a:t>
          </a:fld>
          <a:endParaRPr lang="ja-JP" altLang="en-US" sz="1100"/>
        </a:p>
      </cdr:txBody>
    </cdr:sp>
  </cdr:relSizeAnchor>
</c:userShapes>
</file>

<file path=xl/drawings/drawing3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FA1364-9EC0-408C-B427-F8C47BED9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61,489kwh</a:t>
          </a:fld>
          <a:endParaRPr lang="ja-JP" altLang="en-US" sz="1100"/>
        </a:p>
      </cdr:txBody>
    </cdr:sp>
  </cdr:relSizeAnchor>
</c:userShapes>
</file>

<file path=xl/drawings/drawing3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38C5DB4-1C2F-436D-9D7B-958F1253B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87314C-9290-4F31-B10F-5AA2B1C33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52,582kwh</a:t>
          </a:fld>
          <a:endParaRPr lang="ja-JP" altLang="en-US" sz="1100"/>
        </a:p>
      </cdr:txBody>
    </cdr:sp>
  </cdr:relSizeAnchor>
</c:userShapes>
</file>

<file path=xl/drawings/drawing3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E4F607-9529-4C18-809D-86C7AAAF9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38,427kwh</a:t>
          </a:fld>
          <a:endParaRPr lang="ja-JP" altLang="en-US" sz="1100"/>
        </a:p>
      </cdr:txBody>
    </cdr:sp>
  </cdr:relSizeAnchor>
</c:userShapes>
</file>

<file path=xl/drawings/drawing3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4ECE73-B67C-47DF-8E6D-D88A1F7D9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35,031kwh</a:t>
          </a:fld>
          <a:endParaRPr lang="ja-JP" altLang="en-US" sz="1100"/>
        </a:p>
      </cdr:txBody>
    </cdr:sp>
  </cdr:relSizeAnchor>
</c:userShapes>
</file>

<file path=xl/drawings/drawing3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02BDB62-66A0-4BA2-A7E7-D9A180A3C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4年1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16,215kwh</a:t>
          </a:fld>
          <a:endParaRPr lang="ja-JP" altLang="en-US" sz="1100"/>
        </a:p>
      </cdr:txBody>
    </cdr:sp>
  </cdr:relSizeAnchor>
</c:userShapes>
</file>

<file path=xl/drawings/drawing3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EB6802-D09C-42EE-9E0D-BB22AB4E6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27,472kwh</a:t>
          </a:fld>
          <a:endParaRPr lang="ja-JP" altLang="en-US" sz="1100"/>
        </a:p>
      </cdr:txBody>
    </cdr:sp>
  </cdr:relSizeAnchor>
</c:userShapes>
</file>

<file path=xl/drawings/drawing3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3FF427-3583-4AB1-AD6F-C267DC9B9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AAE387B-DF20-4864-91D9-F6E37AB47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2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17,120kwh</a:t>
          </a:fld>
          <a:endParaRPr lang="ja-JP" altLang="en-US" sz="1100"/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62E893E-244A-4D6B-8515-7F688E79D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3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48,432kwh</a:t>
          </a:fld>
          <a:endParaRPr lang="ja-JP" altLang="en-US" sz="1100"/>
        </a:p>
      </cdr:txBody>
    </cdr:sp>
  </cdr:relSizeAnchor>
</c:userShapes>
</file>

<file path=xl/drawings/drawing3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44CEEF-9843-4B6F-AE02-8298D4882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4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56,650kwh</a:t>
          </a:fld>
          <a:endParaRPr lang="ja-JP" altLang="en-US" sz="1100"/>
        </a:p>
      </cdr:txBody>
    </cdr:sp>
  </cdr:relSizeAnchor>
</c:userShapes>
</file>

<file path=xl/drawings/drawing3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1C73C9-8975-40BA-B341-D4C319556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5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62,269kwh</a:t>
          </a:fld>
          <a:endParaRPr lang="ja-JP" altLang="en-US" sz="1100"/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F9A4DC-A3F9-4061-BFB3-9D6E37F6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6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58,101kwh</a:t>
          </a:fld>
          <a:endParaRPr lang="ja-JP" altLang="en-US" sz="1100"/>
        </a:p>
      </cdr:txBody>
    </cdr:sp>
  </cdr:relSizeAnchor>
</c:userShapes>
</file>

<file path=xl/drawings/drawing3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720B6D-734C-4F59-A317-3CC97AE97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3FE903-FA28-43D9-B355-131E60FAB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0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7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77,383kwh</a:t>
          </a:fld>
          <a:endParaRPr lang="ja-JP" altLang="en-US" sz="1100"/>
        </a:p>
      </cdr:txBody>
    </cdr:sp>
  </cdr:relSizeAnchor>
</c:userShapes>
</file>

<file path=xl/drawings/drawing3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B027BC-71C5-47AF-BF7D-823A028ED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2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8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62,781kwh</a:t>
          </a:fld>
          <a:endParaRPr lang="ja-JP" altLang="en-US" sz="1100"/>
        </a:p>
      </cdr:txBody>
    </cdr:sp>
  </cdr:relSizeAnchor>
</c:userShapes>
</file>

<file path=xl/drawings/drawing3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3EB5C6-49EF-4711-B415-97E7599F8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4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9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53,630kwh</a:t>
          </a:fld>
          <a:endParaRPr lang="ja-JP" altLang="en-US" sz="1100"/>
        </a:p>
      </cdr:txBody>
    </cdr:sp>
  </cdr:relSizeAnchor>
</c:userShapes>
</file>

<file path=xl/drawings/drawing3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2A95F76-339C-4D4D-851F-756D7390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6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10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38,165kwh</a:t>
          </a:fld>
          <a:endParaRPr lang="ja-JP" altLang="en-US" sz="1100"/>
        </a:p>
      </cdr:txBody>
    </cdr:sp>
  </cdr:relSizeAnchor>
</c:userShapes>
</file>

<file path=xl/drawings/drawing3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12</xdr:col>
      <xdr:colOff>140250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5167BE-25F9-4204-A490-57B56DE52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8.xml><?xml version="1.0" encoding="utf-8"?>
<c:userShapes xmlns:c="http://schemas.openxmlformats.org/drawingml/2006/chart">
  <cdr:relSizeAnchor xmlns:cdr="http://schemas.openxmlformats.org/drawingml/2006/chartDrawing">
    <cdr:from>
      <cdr:x>0.77846</cdr:x>
      <cdr:y>0.02734</cdr:y>
    </cdr:from>
    <cdr:to>
      <cdr:x>0.93619</cdr:x>
      <cdr:y>0.112</cdr:y>
    </cdr:to>
    <cdr:sp macro="" textlink="八伏2025年11月!$AH$4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C915D47-AA30-6EA2-C62B-0DE526AF439D}"/>
            </a:ext>
          </a:extLst>
        </cdr:cNvPr>
        <cdr:cNvSpPr txBox="1"/>
      </cdr:nvSpPr>
      <cdr:spPr>
        <a:xfrm xmlns:a="http://schemas.openxmlformats.org/drawingml/2006/main">
          <a:off x="4841875" y="98425"/>
          <a:ext cx="981088" cy="304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C6A5505-1D96-4ED5-9031-5736E7DBD385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39,374kwh</a:t>
          </a:fld>
          <a:endParaRPr lang="ja-JP" altLang="en-US" sz="1100"/>
        </a:p>
      </cdr:txBody>
    </cdr:sp>
  </cdr:relSizeAnchor>
</c:userShapes>
</file>

<file path=xl/drawings/drawing37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1B3B54-55C6-4A21-88F6-D06AFBB58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EAD6E8-16B3-40E1-B722-AE679C545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7379EC-BDDB-4365-A7C7-EE3E69D9F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81F4A0-5BF8-420B-82C8-E195FB9DD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65ECBF-B508-4897-8F2A-70DAE465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446785-593E-45B3-9E76-5AF637A1F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06B0CCB-12AC-437A-909A-653EB3534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15E4DF0-F0B0-443C-ADE0-A46742E5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CE4B5D-3AE4-4A50-BC36-83A3EC710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4763</xdr:colOff>
      <xdr:row>1</xdr:row>
      <xdr:rowOff>14286</xdr:rowOff>
    </xdr:from>
    <xdr:to>
      <xdr:col>25</xdr:col>
      <xdr:colOff>9524</xdr:colOff>
      <xdr:row>20</xdr:row>
      <xdr:rowOff>38099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B2A216-F3D1-42AB-9C10-A2E776447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C43AAE-A8CE-4D8E-8C1B-9311F78E9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D7F26B-BF13-4A85-ABB0-3B8499E7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DA67C7-A18C-4A01-A180-C94797693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12C986-1457-4D93-A477-3E693D61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17460E-B6F5-479F-95CC-F333472C6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E418C2-A840-4B24-A121-213AEBFBF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BC3C8C-8B72-4B88-903A-581963A98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20</xdr:row>
      <xdr:rowOff>38099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C647EF-A04A-47B1-A904-BEED3398A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4F7F735-C998-4558-A54C-F6D732D39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433C85-5F1E-4418-A161-4E430E7C1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FCF28B-9F2B-4C2C-A988-BC5517561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D173C7-B56B-432F-B494-B844764BE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4764</xdr:colOff>
      <xdr:row>1</xdr:row>
      <xdr:rowOff>14286</xdr:rowOff>
    </xdr:from>
    <xdr:to>
      <xdr:col>24</xdr:col>
      <xdr:colOff>0</xdr:colOff>
      <xdr:row>19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D0399A-E30D-4FA0-941C-F2809F41E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152400</xdr:rowOff>
    </xdr:from>
    <xdr:to>
      <xdr:col>17</xdr:col>
      <xdr:colOff>590550</xdr:colOff>
      <xdr:row>23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570B94-21A1-4054-82D2-CE85E70E3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353820-2E00-422F-8EB8-A5896CBC4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CC6670-43C6-4000-9180-56C216849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005FED-56E7-4B7D-BD7B-24FFCCDD6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D2606C-8EDF-49C6-B817-5D3935360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4D87C79-A603-4DDD-9879-5F02EF422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1FA20C-C430-454B-BEA9-F5D321C0E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BE9070-B94F-4A49-B500-6FDC1EFD5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88C76F-AA02-4A28-922E-7981CCC70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E836D5-1E11-43E7-B250-79F269467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E9658E-77D7-4612-9E6D-541605EFF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1514474</xdr:colOff>
      <xdr:row>8</xdr:row>
      <xdr:rowOff>0</xdr:rowOff>
    </xdr:from>
    <xdr:to>
      <xdr:col>20</xdr:col>
      <xdr:colOff>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F9A4E9-B871-4FA4-A226-94B1D1C47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92A762-455C-4E27-8D75-485291084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C32FCD-171A-49A9-890A-7425F463D6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60911C-2C91-4CE4-B869-D13B9CBFD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25854B-B54D-4434-84A4-9FE3A16A3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DFFBF5-6543-4B8E-9A59-438FABEA4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F9F0AE-A0F6-419C-A31E-58319D369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E4F893-8D48-4477-88A7-7D11FF508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9ACDCD-2CE2-48E0-AF79-E0176894A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412926-10D0-4DD0-95F7-81A9A1EB0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9F24774-D2C9-4509-899B-D12C8DC96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1514474</xdr:colOff>
      <xdr:row>8</xdr:row>
      <xdr:rowOff>0</xdr:rowOff>
    </xdr:from>
    <xdr:to>
      <xdr:col>20</xdr:col>
      <xdr:colOff>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A138C3-1AD6-4FB1-B5AB-F2A2F015A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58559A-E164-4919-81FD-69C525A80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F4FE80-B91C-44C4-B248-361A01D8D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BB87CB3-985D-47E9-82A8-7A32FA388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EDC1AE-568E-4DF4-8CAB-5855D95E2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91709E-5256-4D45-A55F-5DD58FD33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D5399D4-8670-4EC9-8E00-A0EAB8EB2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B8BE6C-090E-4755-A290-4B9018C08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931CA4-B13D-487A-90D1-8B6B72C8A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423E9B7-DF08-4562-BB72-53AF83EF0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E4240A-7A67-430C-8E8A-641F9F315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F3D617-A210-41D8-90ED-82357C343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9F61EDE-9DB8-4364-BD21-312E11869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CE1CC4-E5CE-4C68-9DA3-0EF3FB167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A7D0A9-DBDD-4152-8326-F36A9B0EA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2AFC1F-3472-4843-996B-F01C8A2E4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0AA20E-669C-490B-BCFA-19DEEE42C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BB41E5-CED5-46B9-A40C-9CB73C943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D02048-4039-4496-9083-95AF22191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495300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92410C-38CA-44D4-823E-1F8D29BEB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91D2805-7AA6-4814-BAA8-96312B734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23</xdr:col>
      <xdr:colOff>219075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23</xdr:col>
      <xdr:colOff>219075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F002E3-B499-4AA0-AB85-3F9A54658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1B036E-E337-4D78-8616-D32564289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822AD4-E973-4C44-AAF8-EB2085602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210DD2-5001-4B8E-8649-215752345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2B86D7B-2083-4F8B-B1AB-3F5FC781A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3F029EB-DBAC-4FE8-A8AD-875A29FB7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5E6B2B-FDC9-497B-A286-9514712D9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6E4AAA-B32B-404A-84E1-5F29974A4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985E117-236F-4025-B289-73F877218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977453-7285-4D7C-B6A9-A6B60423B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20</xdr:col>
      <xdr:colOff>495300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AFF06B-D4AA-4C5D-B8DE-04F69722C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7653A93-BBA9-46E3-918E-E1B6C196A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709632-D3A8-4CAD-AFA5-88774EF8E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E5EA0B4-FBEB-41E1-AC9A-A73BD1A5F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38453F-AF1B-4A57-9DF5-7556E94D0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0F90D4-4925-45C3-BA2E-260D7FA63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BDDCB7-90CE-4283-A84F-AD476C91E2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01010A-9715-409B-A07B-F9DAA2808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20</xdr:col>
      <xdr:colOff>9526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37575B-F5B0-443F-A9D1-BA8E3F4BD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20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7DAD19-B29B-4256-9D5E-E91057F3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21</xdr:col>
      <xdr:colOff>19050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89DC87-C971-4E67-97EF-B9C3D7E96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9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0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1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2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3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4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5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6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08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09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0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1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2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13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14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15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16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18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19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20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21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22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23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24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25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26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2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28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29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30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31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32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33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34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35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36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3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38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39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40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41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42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43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44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45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46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4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48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49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50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7.xml"/><Relationship Id="rId1" Type="http://schemas.openxmlformats.org/officeDocument/2006/relationships/printerSettings" Target="../printerSettings/printerSettings151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9.xml"/><Relationship Id="rId1" Type="http://schemas.openxmlformats.org/officeDocument/2006/relationships/printerSettings" Target="../printerSettings/printerSettings152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153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2.xml"/><Relationship Id="rId1" Type="http://schemas.openxmlformats.org/officeDocument/2006/relationships/printerSettings" Target="../printerSettings/printerSettings154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4.xml"/><Relationship Id="rId1" Type="http://schemas.openxmlformats.org/officeDocument/2006/relationships/printerSettings" Target="../printerSettings/printerSettings155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6.xml"/><Relationship Id="rId1" Type="http://schemas.openxmlformats.org/officeDocument/2006/relationships/printerSettings" Target="../printerSettings/printerSettings156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8.xml"/><Relationship Id="rId1" Type="http://schemas.openxmlformats.org/officeDocument/2006/relationships/printerSettings" Target="../printerSettings/printerSettings15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0.xml"/><Relationship Id="rId1" Type="http://schemas.openxmlformats.org/officeDocument/2006/relationships/printerSettings" Target="../printerSettings/printerSettings158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2.xml"/><Relationship Id="rId1" Type="http://schemas.openxmlformats.org/officeDocument/2006/relationships/printerSettings" Target="../printerSettings/printerSettings159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4.xml"/><Relationship Id="rId1" Type="http://schemas.openxmlformats.org/officeDocument/2006/relationships/printerSettings" Target="../printerSettings/printerSettings160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6.xml"/><Relationship Id="rId1" Type="http://schemas.openxmlformats.org/officeDocument/2006/relationships/printerSettings" Target="../printerSettings/printerSettings161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8.xml"/><Relationship Id="rId1" Type="http://schemas.openxmlformats.org/officeDocument/2006/relationships/printerSettings" Target="../printerSettings/printerSettings162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0.xml"/><Relationship Id="rId1" Type="http://schemas.openxmlformats.org/officeDocument/2006/relationships/printerSettings" Target="../printerSettings/printerSettings163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2.xml"/><Relationship Id="rId1" Type="http://schemas.openxmlformats.org/officeDocument/2006/relationships/printerSettings" Target="../printerSettings/printerSettings164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4.xml"/><Relationship Id="rId1" Type="http://schemas.openxmlformats.org/officeDocument/2006/relationships/printerSettings" Target="../printerSettings/printerSettings165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6.xml"/><Relationship Id="rId1" Type="http://schemas.openxmlformats.org/officeDocument/2006/relationships/printerSettings" Target="../printerSettings/printerSettings166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8.xml"/><Relationship Id="rId1" Type="http://schemas.openxmlformats.org/officeDocument/2006/relationships/printerSettings" Target="../printerSettings/printerSettings16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0.xml"/><Relationship Id="rId1" Type="http://schemas.openxmlformats.org/officeDocument/2006/relationships/printerSettings" Target="../printerSettings/printerSettings168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2.xml"/><Relationship Id="rId1" Type="http://schemas.openxmlformats.org/officeDocument/2006/relationships/printerSettings" Target="../printerSettings/printerSettings169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4.xml"/><Relationship Id="rId1" Type="http://schemas.openxmlformats.org/officeDocument/2006/relationships/printerSettings" Target="../printerSettings/printerSettings170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6.xml"/><Relationship Id="rId1" Type="http://schemas.openxmlformats.org/officeDocument/2006/relationships/printerSettings" Target="../printerSettings/printerSettings171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8.xml"/><Relationship Id="rId1" Type="http://schemas.openxmlformats.org/officeDocument/2006/relationships/printerSettings" Target="../printerSettings/printerSettings172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0.xml"/><Relationship Id="rId1" Type="http://schemas.openxmlformats.org/officeDocument/2006/relationships/printerSettings" Target="../printerSettings/printerSettings173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2.xml"/><Relationship Id="rId1" Type="http://schemas.openxmlformats.org/officeDocument/2006/relationships/printerSettings" Target="../printerSettings/printerSettings174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4.xml"/><Relationship Id="rId1" Type="http://schemas.openxmlformats.org/officeDocument/2006/relationships/printerSettings" Target="../printerSettings/printerSettings175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176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8.xml"/><Relationship Id="rId1" Type="http://schemas.openxmlformats.org/officeDocument/2006/relationships/printerSettings" Target="../printerSettings/printerSettings17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0.xml"/><Relationship Id="rId1" Type="http://schemas.openxmlformats.org/officeDocument/2006/relationships/printerSettings" Target="../printerSettings/printerSettings178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2.xml"/><Relationship Id="rId1" Type="http://schemas.openxmlformats.org/officeDocument/2006/relationships/printerSettings" Target="../printerSettings/printerSettings179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4.xml"/><Relationship Id="rId1" Type="http://schemas.openxmlformats.org/officeDocument/2006/relationships/printerSettings" Target="../printerSettings/printerSettings180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6.xml"/><Relationship Id="rId1" Type="http://schemas.openxmlformats.org/officeDocument/2006/relationships/printerSettings" Target="../printerSettings/printerSettings181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8.xml"/><Relationship Id="rId1" Type="http://schemas.openxmlformats.org/officeDocument/2006/relationships/printerSettings" Target="../printerSettings/printerSettings182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0.xml"/><Relationship Id="rId1" Type="http://schemas.openxmlformats.org/officeDocument/2006/relationships/printerSettings" Target="../printerSettings/printerSettings183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2.xml"/><Relationship Id="rId1" Type="http://schemas.openxmlformats.org/officeDocument/2006/relationships/printerSettings" Target="../printerSettings/printerSettings184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4.xml"/><Relationship Id="rId1" Type="http://schemas.openxmlformats.org/officeDocument/2006/relationships/printerSettings" Target="../printerSettings/printerSettings185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6.xml"/><Relationship Id="rId1" Type="http://schemas.openxmlformats.org/officeDocument/2006/relationships/printerSettings" Target="../printerSettings/printerSettings186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8.xml"/><Relationship Id="rId1" Type="http://schemas.openxmlformats.org/officeDocument/2006/relationships/printerSettings" Target="../printerSettings/printerSettings18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0.xml"/><Relationship Id="rId1" Type="http://schemas.openxmlformats.org/officeDocument/2006/relationships/printerSettings" Target="../printerSettings/printerSettings188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2.xml"/><Relationship Id="rId1" Type="http://schemas.openxmlformats.org/officeDocument/2006/relationships/printerSettings" Target="../printerSettings/printerSettings189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4.xml"/><Relationship Id="rId1" Type="http://schemas.openxmlformats.org/officeDocument/2006/relationships/printerSettings" Target="../printerSettings/printerSettings190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6.xml"/><Relationship Id="rId1" Type="http://schemas.openxmlformats.org/officeDocument/2006/relationships/printerSettings" Target="../printerSettings/printerSettings191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8.xml"/><Relationship Id="rId1" Type="http://schemas.openxmlformats.org/officeDocument/2006/relationships/printerSettings" Target="../printerSettings/printerSettings192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0.xml"/><Relationship Id="rId1" Type="http://schemas.openxmlformats.org/officeDocument/2006/relationships/printerSettings" Target="../printerSettings/printerSettings193.bin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2.xml"/><Relationship Id="rId1" Type="http://schemas.openxmlformats.org/officeDocument/2006/relationships/printerSettings" Target="../printerSettings/printerSettings194.bin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4.xml"/><Relationship Id="rId1" Type="http://schemas.openxmlformats.org/officeDocument/2006/relationships/printerSettings" Target="../printerSettings/printerSettings195.bin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6.xml"/><Relationship Id="rId1" Type="http://schemas.openxmlformats.org/officeDocument/2006/relationships/printerSettings" Target="../printerSettings/printerSettings196.bin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8.xml"/><Relationship Id="rId1" Type="http://schemas.openxmlformats.org/officeDocument/2006/relationships/printerSettings" Target="../printerSettings/printerSettings19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0.xml"/><Relationship Id="rId1" Type="http://schemas.openxmlformats.org/officeDocument/2006/relationships/printerSettings" Target="../printerSettings/printerSettings198.bin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1.xml"/><Relationship Id="rId1" Type="http://schemas.openxmlformats.org/officeDocument/2006/relationships/printerSettings" Target="../printerSettings/printerSettings199.bin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2.xml"/><Relationship Id="rId1" Type="http://schemas.openxmlformats.org/officeDocument/2006/relationships/printerSettings" Target="../printerSettings/printerSettings200.bin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3.xml"/><Relationship Id="rId1" Type="http://schemas.openxmlformats.org/officeDocument/2006/relationships/printerSettings" Target="../printerSettings/printerSettings201.bin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5.xml"/><Relationship Id="rId1" Type="http://schemas.openxmlformats.org/officeDocument/2006/relationships/printerSettings" Target="../printerSettings/printerSettings202.bin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7.xml"/><Relationship Id="rId1" Type="http://schemas.openxmlformats.org/officeDocument/2006/relationships/printerSettings" Target="../printerSettings/printerSettings203.bin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9.xml"/><Relationship Id="rId1" Type="http://schemas.openxmlformats.org/officeDocument/2006/relationships/printerSettings" Target="../printerSettings/printerSettings204.bin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1.xml"/><Relationship Id="rId1" Type="http://schemas.openxmlformats.org/officeDocument/2006/relationships/printerSettings" Target="../printerSettings/printerSettings205.bin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3.xml"/><Relationship Id="rId1" Type="http://schemas.openxmlformats.org/officeDocument/2006/relationships/printerSettings" Target="../printerSettings/printerSettings206.bin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5.xml"/><Relationship Id="rId1" Type="http://schemas.openxmlformats.org/officeDocument/2006/relationships/printerSettings" Target="../printerSettings/printerSettings20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7.xml"/><Relationship Id="rId1" Type="http://schemas.openxmlformats.org/officeDocument/2006/relationships/printerSettings" Target="../printerSettings/printerSettings208.bin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9.xml"/><Relationship Id="rId1" Type="http://schemas.openxmlformats.org/officeDocument/2006/relationships/printerSettings" Target="../printerSettings/printerSettings209.bin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1.xml"/><Relationship Id="rId1" Type="http://schemas.openxmlformats.org/officeDocument/2006/relationships/printerSettings" Target="../printerSettings/printerSettings210.bin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3.xml"/><Relationship Id="rId1" Type="http://schemas.openxmlformats.org/officeDocument/2006/relationships/printerSettings" Target="../printerSettings/printerSettings211.bin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5.xml"/><Relationship Id="rId1" Type="http://schemas.openxmlformats.org/officeDocument/2006/relationships/printerSettings" Target="../printerSettings/printerSettings212.bin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7.xml"/><Relationship Id="rId1" Type="http://schemas.openxmlformats.org/officeDocument/2006/relationships/printerSettings" Target="../printerSettings/printerSettings213.bin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9.xml"/><Relationship Id="rId1" Type="http://schemas.openxmlformats.org/officeDocument/2006/relationships/printerSettings" Target="../printerSettings/printerSettings214.bin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1.xml"/><Relationship Id="rId1" Type="http://schemas.openxmlformats.org/officeDocument/2006/relationships/printerSettings" Target="../printerSettings/printerSettings215.bin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3.xml"/><Relationship Id="rId1" Type="http://schemas.openxmlformats.org/officeDocument/2006/relationships/printerSettings" Target="../printerSettings/printerSettings216.bin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5.xml"/><Relationship Id="rId1" Type="http://schemas.openxmlformats.org/officeDocument/2006/relationships/printerSettings" Target="../printerSettings/printerSettings2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7.xml"/><Relationship Id="rId1" Type="http://schemas.openxmlformats.org/officeDocument/2006/relationships/printerSettings" Target="../printerSettings/printerSettings218.bin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9.xml"/><Relationship Id="rId1" Type="http://schemas.openxmlformats.org/officeDocument/2006/relationships/printerSettings" Target="../printerSettings/printerSettings219.bin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1.xml"/><Relationship Id="rId1" Type="http://schemas.openxmlformats.org/officeDocument/2006/relationships/printerSettings" Target="../printerSettings/printerSettings220.bin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3.xml"/><Relationship Id="rId1" Type="http://schemas.openxmlformats.org/officeDocument/2006/relationships/printerSettings" Target="../printerSettings/printerSettings221.bin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5.xml"/><Relationship Id="rId1" Type="http://schemas.openxmlformats.org/officeDocument/2006/relationships/printerSettings" Target="../printerSettings/printerSettings222.bin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7.xml"/><Relationship Id="rId1" Type="http://schemas.openxmlformats.org/officeDocument/2006/relationships/printerSettings" Target="../printerSettings/printerSettings223.bin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9.xml"/><Relationship Id="rId1" Type="http://schemas.openxmlformats.org/officeDocument/2006/relationships/printerSettings" Target="../printerSettings/printerSettings224.bin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1.xml"/><Relationship Id="rId1" Type="http://schemas.openxmlformats.org/officeDocument/2006/relationships/printerSettings" Target="../printerSettings/printerSettings225.bin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3.xml"/><Relationship Id="rId1" Type="http://schemas.openxmlformats.org/officeDocument/2006/relationships/printerSettings" Target="../printerSettings/printerSettings226.bin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5.xml"/><Relationship Id="rId1" Type="http://schemas.openxmlformats.org/officeDocument/2006/relationships/printerSettings" Target="../printerSettings/printerSettings22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7.xml"/><Relationship Id="rId1" Type="http://schemas.openxmlformats.org/officeDocument/2006/relationships/printerSettings" Target="../printerSettings/printerSettings228.bin"/></Relationships>
</file>

<file path=xl/worksheets/_rels/sheet2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9.xml"/><Relationship Id="rId1" Type="http://schemas.openxmlformats.org/officeDocument/2006/relationships/printerSettings" Target="../printerSettings/printerSettings229.bin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1.xml"/><Relationship Id="rId1" Type="http://schemas.openxmlformats.org/officeDocument/2006/relationships/printerSettings" Target="../printerSettings/printerSettings230.bin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3.xml"/><Relationship Id="rId1" Type="http://schemas.openxmlformats.org/officeDocument/2006/relationships/printerSettings" Target="../printerSettings/printerSettings231.bin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5.xml"/><Relationship Id="rId1" Type="http://schemas.openxmlformats.org/officeDocument/2006/relationships/printerSettings" Target="../printerSettings/printerSettings232.bin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7.xml"/><Relationship Id="rId1" Type="http://schemas.openxmlformats.org/officeDocument/2006/relationships/printerSettings" Target="../printerSettings/printerSettings233.bin"/></Relationships>
</file>

<file path=xl/worksheets/_rels/sheet2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9.xml"/><Relationship Id="rId1" Type="http://schemas.openxmlformats.org/officeDocument/2006/relationships/printerSettings" Target="../printerSettings/printerSettings234.bin"/></Relationships>
</file>

<file path=xl/worksheets/_rels/sheet2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235.bin"/></Relationships>
</file>

<file path=xl/worksheets/_rels/sheet2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3.xml"/><Relationship Id="rId1" Type="http://schemas.openxmlformats.org/officeDocument/2006/relationships/printerSettings" Target="../printerSettings/printerSettings236.bin"/></Relationships>
</file>

<file path=xl/worksheets/_rels/sheet2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5.xml"/><Relationship Id="rId1" Type="http://schemas.openxmlformats.org/officeDocument/2006/relationships/printerSettings" Target="../printerSettings/printerSettings23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238.bin"/></Relationships>
</file>

<file path=xl/worksheets/_rels/sheet2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239.bin"/></Relationships>
</file>

<file path=xl/worksheets/_rels/sheet2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1.xml"/><Relationship Id="rId1" Type="http://schemas.openxmlformats.org/officeDocument/2006/relationships/printerSettings" Target="../printerSettings/printerSettings240.bin"/></Relationships>
</file>

<file path=xl/worksheets/_rels/sheet2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3.xml"/><Relationship Id="rId1" Type="http://schemas.openxmlformats.org/officeDocument/2006/relationships/printerSettings" Target="../printerSettings/printerSettings241.bin"/></Relationships>
</file>

<file path=xl/worksheets/_rels/sheet2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5.xml"/><Relationship Id="rId1" Type="http://schemas.openxmlformats.org/officeDocument/2006/relationships/printerSettings" Target="../printerSettings/printerSettings242.bin"/></Relationships>
</file>

<file path=xl/worksheets/_rels/sheet2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7.xml"/><Relationship Id="rId1" Type="http://schemas.openxmlformats.org/officeDocument/2006/relationships/printerSettings" Target="../printerSettings/printerSettings243.bin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9.xml"/></Relationships>
</file>

<file path=xl/worksheets/_rels/sheet2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0.xml"/><Relationship Id="rId1" Type="http://schemas.openxmlformats.org/officeDocument/2006/relationships/printerSettings" Target="../printerSettings/printerSettings244.bin"/></Relationships>
</file>

<file path=xl/worksheets/_rels/sheet2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1.xml"/><Relationship Id="rId1" Type="http://schemas.openxmlformats.org/officeDocument/2006/relationships/printerSettings" Target="../printerSettings/printerSettings245.bin"/></Relationships>
</file>

<file path=xl/worksheets/_rels/sheet2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2.xml"/><Relationship Id="rId1" Type="http://schemas.openxmlformats.org/officeDocument/2006/relationships/printerSettings" Target="../printerSettings/printerSettings24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3.xml"/><Relationship Id="rId1" Type="http://schemas.openxmlformats.org/officeDocument/2006/relationships/printerSettings" Target="../printerSettings/printerSettings247.bin"/></Relationships>
</file>

<file path=xl/worksheets/_rels/sheet2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4.xml"/><Relationship Id="rId1" Type="http://schemas.openxmlformats.org/officeDocument/2006/relationships/printerSettings" Target="../printerSettings/printerSettings248.bin"/></Relationships>
</file>

<file path=xl/worksheets/_rels/sheet2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5.xml"/><Relationship Id="rId1" Type="http://schemas.openxmlformats.org/officeDocument/2006/relationships/printerSettings" Target="../printerSettings/printerSettings249.bin"/></Relationships>
</file>

<file path=xl/worksheets/_rels/sheet2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6.xml"/><Relationship Id="rId1" Type="http://schemas.openxmlformats.org/officeDocument/2006/relationships/printerSettings" Target="../printerSettings/printerSettings250.bin"/></Relationships>
</file>

<file path=xl/worksheets/_rels/sheet2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7.xml"/><Relationship Id="rId1" Type="http://schemas.openxmlformats.org/officeDocument/2006/relationships/printerSettings" Target="../printerSettings/printerSettings251.bin"/></Relationships>
</file>

<file path=xl/worksheets/_rels/sheet2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8.xml"/><Relationship Id="rId1" Type="http://schemas.openxmlformats.org/officeDocument/2006/relationships/printerSettings" Target="../printerSettings/printerSettings252.bin"/></Relationships>
</file>

<file path=xl/worksheets/_rels/sheet2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9.xml"/><Relationship Id="rId1" Type="http://schemas.openxmlformats.org/officeDocument/2006/relationships/printerSettings" Target="../printerSettings/printerSettings253.bin"/></Relationships>
</file>

<file path=xl/worksheets/_rels/sheet2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0.xml"/><Relationship Id="rId1" Type="http://schemas.openxmlformats.org/officeDocument/2006/relationships/printerSettings" Target="../printerSettings/printerSettings254.bin"/></Relationships>
</file>

<file path=xl/worksheets/_rels/sheet2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1.xml"/><Relationship Id="rId1" Type="http://schemas.openxmlformats.org/officeDocument/2006/relationships/printerSettings" Target="../printerSettings/printerSettings255.bin"/></Relationships>
</file>

<file path=xl/worksheets/_rels/sheet2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2.xml"/><Relationship Id="rId1" Type="http://schemas.openxmlformats.org/officeDocument/2006/relationships/printerSettings" Target="../printerSettings/printerSettings25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3.xml"/><Relationship Id="rId1" Type="http://schemas.openxmlformats.org/officeDocument/2006/relationships/printerSettings" Target="../printerSettings/printerSettings257.bin"/></Relationships>
</file>

<file path=xl/worksheets/_rels/sheet2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4.xml"/><Relationship Id="rId1" Type="http://schemas.openxmlformats.org/officeDocument/2006/relationships/printerSettings" Target="../printerSettings/printerSettings258.bin"/></Relationships>
</file>

<file path=xl/worksheets/_rels/sheet2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5.xml"/><Relationship Id="rId1" Type="http://schemas.openxmlformats.org/officeDocument/2006/relationships/printerSettings" Target="../printerSettings/printerSettings259.bin"/></Relationships>
</file>

<file path=xl/worksheets/_rels/sheet2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6.xml"/><Relationship Id="rId1" Type="http://schemas.openxmlformats.org/officeDocument/2006/relationships/printerSettings" Target="../printerSettings/printerSettings260.bin"/></Relationships>
</file>

<file path=xl/worksheets/_rels/sheet2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7.xml"/><Relationship Id="rId1" Type="http://schemas.openxmlformats.org/officeDocument/2006/relationships/printerSettings" Target="../printerSettings/printerSettings261.bin"/></Relationships>
</file>

<file path=xl/worksheets/_rels/sheet2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8.xml"/><Relationship Id="rId1" Type="http://schemas.openxmlformats.org/officeDocument/2006/relationships/printerSettings" Target="../printerSettings/printerSettings262.bin"/></Relationships>
</file>

<file path=xl/worksheets/_rels/sheet2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9.xml"/><Relationship Id="rId1" Type="http://schemas.openxmlformats.org/officeDocument/2006/relationships/printerSettings" Target="../printerSettings/printerSettings26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D0F0-F1DB-4CB7-B6D3-EA89BC973E7E}">
  <dimension ref="B1:AH31"/>
  <sheetViews>
    <sheetView showGridLines="0" topLeftCell="A7" workbookViewId="0">
      <selection activeCell="N23" sqref="N23"/>
    </sheetView>
  </sheetViews>
  <sheetFormatPr defaultRowHeight="13.5" x14ac:dyDescent="0.15"/>
  <cols>
    <col min="1" max="1" width="3.125" customWidth="1"/>
    <col min="2" max="2" width="19.625" customWidth="1"/>
    <col min="3" max="8" width="5" bestFit="1" customWidth="1"/>
    <col min="9" max="9" width="6.125" bestFit="1" customWidth="1"/>
    <col min="10" max="17" width="7.875" bestFit="1" customWidth="1"/>
    <col min="18" max="18" width="13.5" customWidth="1"/>
    <col min="19" max="28" width="7.875" bestFit="1" customWidth="1"/>
    <col min="29" max="29" width="7" bestFit="1" customWidth="1"/>
    <col min="30" max="31" width="7.875" bestFit="1" customWidth="1"/>
    <col min="32" max="32" width="7.75" customWidth="1"/>
    <col min="33" max="33" width="6.5" hidden="1" customWidth="1"/>
    <col min="34" max="34" width="12.25" customWidth="1"/>
  </cols>
  <sheetData>
    <row r="1" spans="2:34" x14ac:dyDescent="0.15">
      <c r="B1" s="3">
        <v>43040</v>
      </c>
      <c r="D1" t="s">
        <v>38</v>
      </c>
    </row>
    <row r="2" spans="2:34" ht="14.25" x14ac:dyDescent="0.15">
      <c r="B2" s="18"/>
    </row>
    <row r="3" spans="2:34" x14ac:dyDescent="0.15">
      <c r="B3" s="17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16"/>
      <c r="AH3" s="27">
        <v>43040</v>
      </c>
    </row>
    <row r="4" spans="2:34" x14ac:dyDescent="0.15">
      <c r="B4" s="17" t="s">
        <v>0</v>
      </c>
      <c r="C4" s="16" t="s">
        <v>39</v>
      </c>
      <c r="D4" s="16" t="s">
        <v>39</v>
      </c>
      <c r="E4" s="16" t="s">
        <v>39</v>
      </c>
      <c r="F4" s="16" t="s">
        <v>39</v>
      </c>
      <c r="G4" s="16" t="s">
        <v>39</v>
      </c>
      <c r="H4" s="16" t="s">
        <v>39</v>
      </c>
      <c r="I4" s="16">
        <v>3.71</v>
      </c>
      <c r="J4" s="16">
        <v>1.06</v>
      </c>
      <c r="K4" s="16">
        <v>2.17</v>
      </c>
      <c r="L4" s="16">
        <v>3.47</v>
      </c>
      <c r="M4" s="16">
        <v>1.0900000000000001</v>
      </c>
      <c r="N4" s="16">
        <v>2.5</v>
      </c>
      <c r="O4" s="16">
        <v>3.18</v>
      </c>
      <c r="P4" s="16">
        <v>0.38</v>
      </c>
      <c r="Q4" s="16">
        <v>0.83</v>
      </c>
      <c r="R4" s="16">
        <v>1.83</v>
      </c>
      <c r="S4" s="16">
        <v>2.4300000000000002</v>
      </c>
      <c r="T4" s="16">
        <v>0.27</v>
      </c>
      <c r="U4" s="16">
        <v>1.32</v>
      </c>
      <c r="V4" s="16">
        <v>0.96</v>
      </c>
      <c r="W4" s="16">
        <v>3.27</v>
      </c>
      <c r="X4" s="16">
        <v>1.58</v>
      </c>
      <c r="Y4" s="16">
        <v>0.83</v>
      </c>
      <c r="Z4" s="16">
        <v>1.02</v>
      </c>
      <c r="AA4" s="16">
        <v>1.34</v>
      </c>
      <c r="AB4" s="16">
        <v>0.38</v>
      </c>
      <c r="AC4" s="16">
        <v>2.57</v>
      </c>
      <c r="AD4" s="16">
        <v>3.08</v>
      </c>
      <c r="AE4" s="16">
        <v>0.27</v>
      </c>
      <c r="AF4" s="16">
        <v>0.32</v>
      </c>
      <c r="AG4" s="16"/>
      <c r="AH4" s="4">
        <f>SUM(I4:AG4)</f>
        <v>39.86</v>
      </c>
    </row>
    <row r="5" spans="2:34" x14ac:dyDescent="0.15">
      <c r="B5" s="17" t="s">
        <v>1</v>
      </c>
      <c r="C5" s="16" t="s">
        <v>39</v>
      </c>
      <c r="D5" s="16" t="s">
        <v>39</v>
      </c>
      <c r="E5" s="16" t="s">
        <v>39</v>
      </c>
      <c r="F5" s="16" t="s">
        <v>39</v>
      </c>
      <c r="G5" s="16" t="s">
        <v>39</v>
      </c>
      <c r="H5" s="16" t="s">
        <v>39</v>
      </c>
      <c r="I5" s="16">
        <v>0</v>
      </c>
      <c r="J5" s="16">
        <v>168</v>
      </c>
      <c r="K5" s="16">
        <v>261</v>
      </c>
      <c r="L5" s="16">
        <v>351</v>
      </c>
      <c r="M5" s="16">
        <v>131</v>
      </c>
      <c r="N5" s="16">
        <v>241</v>
      </c>
      <c r="O5" s="16">
        <v>317</v>
      </c>
      <c r="P5" s="16">
        <v>34</v>
      </c>
      <c r="Q5" s="16">
        <v>125</v>
      </c>
      <c r="R5" s="16">
        <v>142</v>
      </c>
      <c r="S5" s="16">
        <v>210</v>
      </c>
      <c r="T5" s="16">
        <v>25</v>
      </c>
      <c r="U5" s="16">
        <v>136</v>
      </c>
      <c r="V5" s="16">
        <v>112</v>
      </c>
      <c r="W5" s="16">
        <v>298</v>
      </c>
      <c r="X5" s="16">
        <v>152</v>
      </c>
      <c r="Y5" s="16">
        <v>67</v>
      </c>
      <c r="Z5" s="16">
        <v>85</v>
      </c>
      <c r="AA5" s="16">
        <v>113</v>
      </c>
      <c r="AB5" s="16">
        <v>45</v>
      </c>
      <c r="AC5" s="16">
        <v>124</v>
      </c>
      <c r="AD5" s="16">
        <v>334</v>
      </c>
      <c r="AE5" s="16">
        <v>68</v>
      </c>
      <c r="AF5" s="16">
        <v>24</v>
      </c>
      <c r="AG5" s="16"/>
      <c r="AH5" s="4">
        <f>SUM(I5:AG5)</f>
        <v>3563</v>
      </c>
    </row>
    <row r="6" spans="2:34" x14ac:dyDescent="0.15">
      <c r="B6" s="17" t="s">
        <v>2</v>
      </c>
      <c r="C6" s="16" t="s">
        <v>39</v>
      </c>
      <c r="D6" s="16" t="s">
        <v>39</v>
      </c>
      <c r="E6" s="16" t="s">
        <v>39</v>
      </c>
      <c r="F6" s="16" t="s">
        <v>39</v>
      </c>
      <c r="G6" s="16" t="s">
        <v>39</v>
      </c>
      <c r="H6" s="16" t="s">
        <v>39</v>
      </c>
      <c r="I6" s="26">
        <v>0</v>
      </c>
      <c r="J6" s="26">
        <v>2.6204999999999998</v>
      </c>
      <c r="K6" s="26">
        <v>1.9886999999999999</v>
      </c>
      <c r="L6" s="26">
        <v>1.6725000000000001</v>
      </c>
      <c r="M6" s="26">
        <v>1.9872000000000001</v>
      </c>
      <c r="N6" s="26">
        <v>1.5939000000000001</v>
      </c>
      <c r="O6" s="26">
        <v>1.6482000000000001</v>
      </c>
      <c r="P6" s="26">
        <v>1.4794</v>
      </c>
      <c r="Q6" s="26">
        <v>2.4901</v>
      </c>
      <c r="R6" s="26">
        <v>1.2829999999999999</v>
      </c>
      <c r="S6" s="26">
        <v>1.4289000000000001</v>
      </c>
      <c r="T6" s="26">
        <v>1.5309999999999999</v>
      </c>
      <c r="U6" s="26">
        <v>1.7035</v>
      </c>
      <c r="V6" s="26">
        <v>1.929</v>
      </c>
      <c r="W6" s="26">
        <v>1.5067999999999999</v>
      </c>
      <c r="X6" s="26">
        <v>1.5907</v>
      </c>
      <c r="Y6" s="26">
        <v>1.3347</v>
      </c>
      <c r="Z6" s="26">
        <v>1.3778999999999999</v>
      </c>
      <c r="AA6" s="26">
        <v>1.3943000000000001</v>
      </c>
      <c r="AB6" s="26">
        <v>1.958</v>
      </c>
      <c r="AC6" s="26">
        <v>0.79779999999999995</v>
      </c>
      <c r="AD6" s="26">
        <v>1.7929999999999999</v>
      </c>
      <c r="AE6" s="26">
        <v>4.1642000000000001</v>
      </c>
      <c r="AF6" s="26">
        <v>1.2401</v>
      </c>
      <c r="AG6" s="26"/>
      <c r="AH6" s="4"/>
    </row>
    <row r="7" spans="2:34" x14ac:dyDescent="0.15">
      <c r="B7" s="17" t="s">
        <v>3</v>
      </c>
      <c r="C7" s="16" t="s">
        <v>39</v>
      </c>
      <c r="D7" s="16" t="s">
        <v>39</v>
      </c>
      <c r="E7" s="16" t="s">
        <v>39</v>
      </c>
      <c r="F7" s="16" t="s">
        <v>39</v>
      </c>
      <c r="G7" s="16" t="s">
        <v>39</v>
      </c>
      <c r="H7" s="16" t="s">
        <v>39</v>
      </c>
      <c r="I7" s="16">
        <v>22.8</v>
      </c>
      <c r="J7" s="16">
        <v>21.7</v>
      </c>
      <c r="K7" s="16">
        <v>16.2</v>
      </c>
      <c r="L7" s="16">
        <v>18.5</v>
      </c>
      <c r="M7" s="16">
        <v>17.3</v>
      </c>
      <c r="N7" s="16">
        <v>13.7</v>
      </c>
      <c r="O7" s="16">
        <v>16.100000000000001</v>
      </c>
      <c r="P7" s="16">
        <v>15.5</v>
      </c>
      <c r="Q7" s="16">
        <v>12.5</v>
      </c>
      <c r="R7" s="16">
        <v>9.9</v>
      </c>
      <c r="S7" s="16">
        <v>14</v>
      </c>
      <c r="T7" s="16">
        <v>13</v>
      </c>
      <c r="U7" s="16">
        <v>8.5</v>
      </c>
      <c r="V7" s="16">
        <v>8.5</v>
      </c>
      <c r="W7" s="16">
        <v>10.199999999999999</v>
      </c>
      <c r="X7" s="16">
        <v>14.6</v>
      </c>
      <c r="Y7" s="16">
        <v>11.6</v>
      </c>
      <c r="Z7" s="16">
        <v>6.9</v>
      </c>
      <c r="AA7" s="16">
        <v>9.4</v>
      </c>
      <c r="AB7" s="16">
        <v>10.8</v>
      </c>
      <c r="AC7" s="16">
        <v>11.6</v>
      </c>
      <c r="AD7" s="16">
        <v>15.4</v>
      </c>
      <c r="AE7" s="16">
        <v>12.9</v>
      </c>
      <c r="AF7" s="16">
        <v>10.199999999999999</v>
      </c>
      <c r="AG7" s="16"/>
      <c r="AH7" s="15">
        <f>AVERAGE(I7:AG7)</f>
        <v>13.408333333333331</v>
      </c>
    </row>
    <row r="14" spans="2:34" ht="14.25" x14ac:dyDescent="0.15">
      <c r="W14" s="18"/>
    </row>
    <row r="15" spans="2:34" ht="14.25" x14ac:dyDescent="0.15">
      <c r="W15" s="20"/>
    </row>
    <row r="16" spans="2:34" ht="14.25" x14ac:dyDescent="0.15">
      <c r="W16" s="20"/>
    </row>
    <row r="17" spans="3:23" ht="14.25" x14ac:dyDescent="0.15">
      <c r="W17" s="20"/>
    </row>
    <row r="18" spans="3:23" ht="14.25" x14ac:dyDescent="0.15">
      <c r="W18" s="20"/>
    </row>
    <row r="19" spans="3:23" ht="14.25" x14ac:dyDescent="0.15">
      <c r="W19" s="18"/>
    </row>
    <row r="20" spans="3:23" ht="14.25" x14ac:dyDescent="0.15">
      <c r="W20" s="20"/>
    </row>
    <row r="21" spans="3:23" ht="14.25" x14ac:dyDescent="0.15">
      <c r="W21" s="20"/>
    </row>
    <row r="22" spans="3:23" ht="14.25" x14ac:dyDescent="0.15">
      <c r="C22" s="18"/>
      <c r="W22" s="20"/>
    </row>
    <row r="23" spans="3:23" ht="14.25" x14ac:dyDescent="0.15">
      <c r="C23" s="20"/>
      <c r="W23" s="20"/>
    </row>
    <row r="24" spans="3:23" ht="14.25" x14ac:dyDescent="0.15">
      <c r="C24" s="20"/>
    </row>
    <row r="25" spans="3:23" ht="14.25" x14ac:dyDescent="0.15">
      <c r="C25" s="20"/>
    </row>
    <row r="26" spans="3:23" ht="14.25" x14ac:dyDescent="0.15">
      <c r="C26" s="20"/>
    </row>
    <row r="27" spans="3:23" ht="14.25" x14ac:dyDescent="0.15">
      <c r="C27" s="18"/>
    </row>
    <row r="28" spans="3:23" ht="14.25" x14ac:dyDescent="0.15">
      <c r="C28" s="20"/>
    </row>
    <row r="29" spans="3:23" ht="14.25" x14ac:dyDescent="0.15">
      <c r="C29" s="20"/>
    </row>
    <row r="30" spans="3:23" ht="14.25" x14ac:dyDescent="0.15">
      <c r="C30" s="20"/>
    </row>
    <row r="31" spans="3:23" ht="14.25" x14ac:dyDescent="0.15">
      <c r="C31" s="20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C383-3E8E-45D5-A7D5-A079987AABFE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27.625" bestFit="1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43252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7.21</v>
      </c>
      <c r="D4" s="9">
        <v>8.02</v>
      </c>
      <c r="E4" s="9">
        <v>7.98</v>
      </c>
      <c r="F4" s="9">
        <v>7.99</v>
      </c>
      <c r="G4" s="9">
        <v>4.74</v>
      </c>
      <c r="H4" s="9">
        <v>1.87</v>
      </c>
      <c r="I4" s="9">
        <v>7.58</v>
      </c>
      <c r="J4" s="9">
        <v>6.8</v>
      </c>
      <c r="K4" s="9">
        <v>3.59</v>
      </c>
      <c r="L4" s="9">
        <v>2.4300000000000002</v>
      </c>
      <c r="M4" s="9">
        <v>2.31</v>
      </c>
      <c r="N4" s="9">
        <v>3.44</v>
      </c>
      <c r="O4" s="9">
        <v>3.69</v>
      </c>
      <c r="P4" s="9">
        <v>6.12</v>
      </c>
      <c r="Q4" s="9">
        <v>1.67</v>
      </c>
      <c r="R4" s="9">
        <v>3.37</v>
      </c>
      <c r="S4" s="9">
        <v>8.1199999999999992</v>
      </c>
      <c r="T4" s="9">
        <v>5.12</v>
      </c>
      <c r="U4" s="9">
        <v>7.16</v>
      </c>
      <c r="V4" s="9">
        <v>2.81</v>
      </c>
      <c r="W4" s="9">
        <v>5.74</v>
      </c>
      <c r="X4" s="9">
        <v>8.36</v>
      </c>
      <c r="Y4" s="9">
        <v>3.26</v>
      </c>
      <c r="Z4" s="9">
        <v>7.51</v>
      </c>
      <c r="AA4" s="9">
        <v>7.43</v>
      </c>
      <c r="AB4" s="9">
        <v>6.03</v>
      </c>
      <c r="AC4" s="9">
        <v>1.94</v>
      </c>
      <c r="AD4" s="9">
        <v>2.2999999999999998</v>
      </c>
      <c r="AE4" s="9">
        <v>2.36</v>
      </c>
      <c r="AF4" s="9">
        <v>6.36</v>
      </c>
      <c r="AG4" s="9"/>
      <c r="AH4" s="11">
        <f>AVERAGE(C4:AG4)</f>
        <v>5.1103333333333349</v>
      </c>
    </row>
    <row r="5" spans="2:34" x14ac:dyDescent="0.15">
      <c r="B5" s="8" t="s">
        <v>1</v>
      </c>
      <c r="C5" s="9">
        <v>345</v>
      </c>
      <c r="D5" s="9">
        <v>420</v>
      </c>
      <c r="E5" s="9">
        <v>424</v>
      </c>
      <c r="F5" s="9">
        <v>425</v>
      </c>
      <c r="G5" s="9">
        <v>255</v>
      </c>
      <c r="H5" s="9">
        <v>133</v>
      </c>
      <c r="I5" s="9">
        <v>417</v>
      </c>
      <c r="J5" s="9">
        <v>352</v>
      </c>
      <c r="K5" s="9">
        <v>143</v>
      </c>
      <c r="L5" s="9">
        <v>153</v>
      </c>
      <c r="M5" s="9">
        <v>219</v>
      </c>
      <c r="N5" s="9">
        <v>166</v>
      </c>
      <c r="O5" s="9">
        <v>186</v>
      </c>
      <c r="P5" s="9">
        <v>382</v>
      </c>
      <c r="Q5" s="9">
        <v>151</v>
      </c>
      <c r="R5" s="9">
        <v>281</v>
      </c>
      <c r="S5" s="9">
        <v>428</v>
      </c>
      <c r="T5" s="9">
        <v>317</v>
      </c>
      <c r="U5" s="9">
        <v>377</v>
      </c>
      <c r="V5" s="9">
        <v>169</v>
      </c>
      <c r="W5" s="9">
        <v>318</v>
      </c>
      <c r="X5" s="9">
        <v>419</v>
      </c>
      <c r="Y5" s="9">
        <v>207</v>
      </c>
      <c r="Z5" s="9">
        <v>407</v>
      </c>
      <c r="AA5" s="9">
        <v>404</v>
      </c>
      <c r="AB5" s="9">
        <v>351</v>
      </c>
      <c r="AC5" s="9">
        <v>200</v>
      </c>
      <c r="AD5" s="9">
        <v>183</v>
      </c>
      <c r="AE5" s="9">
        <v>169</v>
      </c>
      <c r="AF5" s="9">
        <v>319</v>
      </c>
      <c r="AG5" s="9"/>
      <c r="AH5" s="10">
        <f>SUM(C5:AG5)</f>
        <v>8720</v>
      </c>
    </row>
    <row r="6" spans="2:34" x14ac:dyDescent="0.15">
      <c r="B6" s="8" t="s">
        <v>2</v>
      </c>
      <c r="C6" s="9">
        <v>0.64929999999999999</v>
      </c>
      <c r="D6" s="9">
        <v>0.71060000000000001</v>
      </c>
      <c r="E6" s="9">
        <v>0.72089999999999999</v>
      </c>
      <c r="F6" s="9">
        <v>0.72170000000000001</v>
      </c>
      <c r="G6" s="9">
        <v>0.73</v>
      </c>
      <c r="H6" s="9">
        <v>0.96499999999999997</v>
      </c>
      <c r="I6" s="9">
        <v>0.74639999999999995</v>
      </c>
      <c r="J6" s="9">
        <v>0.70240000000000002</v>
      </c>
      <c r="K6" s="9">
        <v>0.54049999999999998</v>
      </c>
      <c r="L6" s="9">
        <v>0.85429999999999995</v>
      </c>
      <c r="M6" s="9">
        <v>1.2864</v>
      </c>
      <c r="N6" s="9">
        <v>0.65480000000000005</v>
      </c>
      <c r="O6" s="9">
        <v>0.68389999999999995</v>
      </c>
      <c r="P6" s="9">
        <v>0.84689999999999999</v>
      </c>
      <c r="Q6" s="9">
        <v>1.2269000000000001</v>
      </c>
      <c r="R6" s="9">
        <v>1.1314</v>
      </c>
      <c r="S6" s="9">
        <v>0.71519999999999995</v>
      </c>
      <c r="T6" s="9">
        <v>0.84009999999999996</v>
      </c>
      <c r="U6" s="9">
        <v>0.71440000000000003</v>
      </c>
      <c r="V6" s="9">
        <v>0.81599999999999995</v>
      </c>
      <c r="W6" s="9">
        <v>0.75170000000000003</v>
      </c>
      <c r="X6" s="9">
        <v>0.68</v>
      </c>
      <c r="Y6" s="9">
        <v>0.86160000000000003</v>
      </c>
      <c r="Z6" s="9">
        <v>0.73529999999999995</v>
      </c>
      <c r="AA6" s="9">
        <v>0.73780000000000001</v>
      </c>
      <c r="AB6" s="9">
        <v>0.78979999999999995</v>
      </c>
      <c r="AC6" s="9">
        <v>1.3988</v>
      </c>
      <c r="AD6" s="9">
        <v>1.0795999999999999</v>
      </c>
      <c r="AE6" s="9">
        <v>0.97160000000000002</v>
      </c>
      <c r="AF6" s="9">
        <v>0.68059999999999998</v>
      </c>
      <c r="AG6" s="9"/>
      <c r="AH6" s="12">
        <f>AVERAGE(C6:AG6)</f>
        <v>0.83146333333333311</v>
      </c>
    </row>
    <row r="7" spans="2:34" x14ac:dyDescent="0.15">
      <c r="B7" s="8" t="s">
        <v>3</v>
      </c>
      <c r="C7" s="9">
        <v>22.3</v>
      </c>
      <c r="D7" s="9">
        <v>23.9</v>
      </c>
      <c r="E7" s="9">
        <v>28.7</v>
      </c>
      <c r="F7" s="9">
        <v>29</v>
      </c>
      <c r="G7" s="9">
        <v>28.3</v>
      </c>
      <c r="H7" s="9">
        <v>22.9</v>
      </c>
      <c r="I7" s="9">
        <v>28.3</v>
      </c>
      <c r="J7" s="9">
        <v>30.2</v>
      </c>
      <c r="K7" s="9">
        <v>25.9</v>
      </c>
      <c r="L7" s="9">
        <v>21.2</v>
      </c>
      <c r="M7" s="9">
        <v>23</v>
      </c>
      <c r="N7" s="9">
        <v>24.2</v>
      </c>
      <c r="O7" s="9">
        <v>21.6</v>
      </c>
      <c r="P7" s="9">
        <v>20.6</v>
      </c>
      <c r="Q7" s="9">
        <v>18.899999999999999</v>
      </c>
      <c r="R7" s="9">
        <v>21.4</v>
      </c>
      <c r="S7" s="9">
        <v>24.1</v>
      </c>
      <c r="T7" s="9">
        <v>26.7</v>
      </c>
      <c r="U7" s="9">
        <v>30.9</v>
      </c>
      <c r="V7" s="9">
        <v>25.7</v>
      </c>
      <c r="W7" s="9">
        <v>28.9</v>
      </c>
      <c r="X7" s="9">
        <v>30.1</v>
      </c>
      <c r="Y7" s="9">
        <v>27.4</v>
      </c>
      <c r="Z7" s="9">
        <v>30.1</v>
      </c>
      <c r="AA7" s="9">
        <v>29.8</v>
      </c>
      <c r="AB7" s="9">
        <v>34</v>
      </c>
      <c r="AC7" s="9">
        <v>30.3</v>
      </c>
      <c r="AD7" s="9">
        <v>31.5</v>
      </c>
      <c r="AE7" s="9">
        <v>30.7</v>
      </c>
      <c r="AF7" s="9">
        <v>34.9</v>
      </c>
      <c r="AG7" s="9"/>
      <c r="AH7" s="13">
        <f>AVERAGE(C7:AG7)</f>
        <v>26.85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D150-28FE-4DE2-B37F-B266AF8C3F4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44136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216</v>
      </c>
      <c r="D4" s="2">
        <v>221</v>
      </c>
      <c r="E4" s="2">
        <v>226</v>
      </c>
      <c r="F4" s="2">
        <v>326</v>
      </c>
      <c r="G4" s="2">
        <v>281</v>
      </c>
      <c r="H4" s="2">
        <v>371</v>
      </c>
      <c r="I4" s="2">
        <v>362</v>
      </c>
      <c r="J4" s="2">
        <v>285</v>
      </c>
      <c r="K4" s="2">
        <v>62</v>
      </c>
      <c r="L4" s="2">
        <v>72</v>
      </c>
      <c r="M4" s="2">
        <v>86</v>
      </c>
      <c r="N4" s="2">
        <v>139</v>
      </c>
      <c r="O4" s="2">
        <v>217</v>
      </c>
      <c r="P4" s="2">
        <v>134</v>
      </c>
      <c r="Q4" s="2">
        <v>153</v>
      </c>
      <c r="R4" s="2">
        <v>239</v>
      </c>
      <c r="S4" s="2">
        <v>298</v>
      </c>
      <c r="T4" s="2">
        <v>300</v>
      </c>
      <c r="U4" s="2">
        <v>335</v>
      </c>
      <c r="V4" s="2">
        <v>199</v>
      </c>
      <c r="W4" s="2">
        <v>198</v>
      </c>
      <c r="X4" s="2">
        <v>20</v>
      </c>
      <c r="Y4" s="2">
        <v>97</v>
      </c>
      <c r="Z4" s="2">
        <v>118</v>
      </c>
      <c r="AA4" s="2">
        <v>128</v>
      </c>
      <c r="AB4" s="2">
        <v>159</v>
      </c>
      <c r="AC4" s="2">
        <v>149</v>
      </c>
      <c r="AD4" s="2">
        <v>227</v>
      </c>
      <c r="AE4" s="2">
        <v>323</v>
      </c>
      <c r="AF4" s="2">
        <v>280</v>
      </c>
      <c r="AG4" s="2"/>
      <c r="AH4" s="49">
        <f>SUM(C4:AG4)</f>
        <v>6221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EB26-E42F-4118-9B0C-C3803C5B779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44501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1236.8</v>
      </c>
      <c r="D4" s="15">
        <v>1468.3</v>
      </c>
      <c r="E4" s="15">
        <v>1389.7</v>
      </c>
      <c r="F4" s="15">
        <v>2183.1999999999998</v>
      </c>
      <c r="G4" s="15">
        <v>1794</v>
      </c>
      <c r="H4" s="15">
        <v>2397.6</v>
      </c>
      <c r="I4" s="15">
        <v>2368.4</v>
      </c>
      <c r="J4" s="15">
        <v>1782</v>
      </c>
      <c r="K4" s="15">
        <v>310.5</v>
      </c>
      <c r="L4" s="15">
        <v>234.1</v>
      </c>
      <c r="M4" s="15">
        <v>503.2</v>
      </c>
      <c r="N4" s="15">
        <v>608</v>
      </c>
      <c r="O4" s="15">
        <v>1528.7</v>
      </c>
      <c r="P4" s="15">
        <v>854.2</v>
      </c>
      <c r="Q4" s="15">
        <v>934.4</v>
      </c>
      <c r="R4" s="15">
        <v>1397.9</v>
      </c>
      <c r="S4" s="15">
        <v>1878.5</v>
      </c>
      <c r="T4" s="15">
        <v>1871.7</v>
      </c>
      <c r="U4" s="15">
        <v>1938.8</v>
      </c>
      <c r="V4" s="15">
        <v>1861.2</v>
      </c>
      <c r="W4" s="15">
        <v>1255.2</v>
      </c>
      <c r="X4" s="15">
        <v>96.7</v>
      </c>
      <c r="Y4" s="15">
        <v>386.9</v>
      </c>
      <c r="Z4" s="15">
        <v>566.4</v>
      </c>
      <c r="AA4" s="15">
        <v>738.1</v>
      </c>
      <c r="AB4" s="15">
        <v>923.1</v>
      </c>
      <c r="AC4" s="15">
        <v>907</v>
      </c>
      <c r="AD4" s="15">
        <v>1639.8</v>
      </c>
      <c r="AE4" s="15">
        <v>2119</v>
      </c>
      <c r="AF4" s="15">
        <v>1632.8</v>
      </c>
      <c r="AG4" s="15"/>
      <c r="AH4" s="53">
        <f>SUM(C4:AG4)</f>
        <v>38806.200000000012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125B-D3E3-43A5-BB18-79678FCFDE6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44531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73</v>
      </c>
      <c r="D4" s="2">
        <v>144</v>
      </c>
      <c r="E4" s="2">
        <v>282</v>
      </c>
      <c r="F4" s="2">
        <v>46</v>
      </c>
      <c r="G4" s="2">
        <v>253</v>
      </c>
      <c r="H4" s="2">
        <v>82</v>
      </c>
      <c r="I4" s="2">
        <v>28</v>
      </c>
      <c r="J4" s="2">
        <v>52</v>
      </c>
      <c r="K4" s="2">
        <v>249</v>
      </c>
      <c r="L4" s="2">
        <v>235</v>
      </c>
      <c r="M4" s="2">
        <v>180</v>
      </c>
      <c r="N4" s="2">
        <v>68</v>
      </c>
      <c r="O4" s="2">
        <v>32</v>
      </c>
      <c r="P4" s="2">
        <v>321</v>
      </c>
      <c r="Q4" s="2">
        <v>77</v>
      </c>
      <c r="R4" s="2">
        <v>68</v>
      </c>
      <c r="S4" s="2">
        <v>45</v>
      </c>
      <c r="T4" s="2">
        <v>32</v>
      </c>
      <c r="U4" s="2">
        <v>31</v>
      </c>
      <c r="V4" s="2">
        <v>120</v>
      </c>
      <c r="W4" s="2">
        <v>147</v>
      </c>
      <c r="X4" s="2">
        <v>69</v>
      </c>
      <c r="Y4" s="2">
        <v>301</v>
      </c>
      <c r="Z4" s="2">
        <v>195</v>
      </c>
      <c r="AA4" s="2">
        <v>50</v>
      </c>
      <c r="AB4" s="2">
        <v>3</v>
      </c>
      <c r="AC4" s="2">
        <v>14</v>
      </c>
      <c r="AD4" s="2">
        <v>111</v>
      </c>
      <c r="AE4" s="2">
        <v>168</v>
      </c>
      <c r="AF4" s="2">
        <v>75</v>
      </c>
      <c r="AG4" s="2">
        <v>4</v>
      </c>
      <c r="AH4" s="49">
        <f>SUM(C4:AG4)</f>
        <v>3555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26C6-B381-4C0A-A8AE-3E342C5F58DE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44531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55</v>
      </c>
      <c r="D4" s="62">
        <v>121</v>
      </c>
      <c r="E4" s="62">
        <v>263</v>
      </c>
      <c r="F4" s="62">
        <v>28</v>
      </c>
      <c r="G4" s="62">
        <v>202</v>
      </c>
      <c r="H4" s="62">
        <v>70</v>
      </c>
      <c r="I4" s="62">
        <v>26</v>
      </c>
      <c r="J4" s="62">
        <v>67</v>
      </c>
      <c r="K4" s="62">
        <v>219</v>
      </c>
      <c r="L4" s="62">
        <v>188</v>
      </c>
      <c r="M4" s="62">
        <v>151</v>
      </c>
      <c r="N4" s="62">
        <v>62</v>
      </c>
      <c r="O4" s="62">
        <v>36</v>
      </c>
      <c r="P4" s="62">
        <v>273</v>
      </c>
      <c r="Q4" s="62">
        <v>69</v>
      </c>
      <c r="R4" s="62">
        <v>61</v>
      </c>
      <c r="S4" s="62">
        <v>34</v>
      </c>
      <c r="T4" s="62">
        <v>13</v>
      </c>
      <c r="U4" s="62">
        <v>39</v>
      </c>
      <c r="V4" s="62">
        <v>123</v>
      </c>
      <c r="W4" s="62">
        <v>160</v>
      </c>
      <c r="X4" s="9">
        <v>61</v>
      </c>
      <c r="Y4" s="9">
        <v>265</v>
      </c>
      <c r="Z4" s="9">
        <v>212</v>
      </c>
      <c r="AA4" s="9">
        <v>51</v>
      </c>
      <c r="AB4" s="9">
        <v>0</v>
      </c>
      <c r="AC4" s="9">
        <v>20</v>
      </c>
      <c r="AD4" s="9">
        <v>72</v>
      </c>
      <c r="AE4" s="9">
        <v>168</v>
      </c>
      <c r="AF4" s="9">
        <v>45</v>
      </c>
      <c r="AG4" s="9">
        <v>1</v>
      </c>
      <c r="AH4" s="53">
        <f>SUM(C4:AG4)</f>
        <v>3155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7CD7-B8BB-4E58-B68B-C3AD76E2C73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44531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335.8</v>
      </c>
      <c r="D4" s="15">
        <v>860.1</v>
      </c>
      <c r="E4" s="15">
        <v>1847.8</v>
      </c>
      <c r="F4" s="15">
        <v>187.3</v>
      </c>
      <c r="G4" s="15">
        <v>1591.3</v>
      </c>
      <c r="H4" s="15">
        <v>495.6</v>
      </c>
      <c r="I4" s="15">
        <v>159.80000000000001</v>
      </c>
      <c r="J4" s="15">
        <v>483.3</v>
      </c>
      <c r="K4" s="15">
        <v>1634.5</v>
      </c>
      <c r="L4" s="15">
        <v>1377.3</v>
      </c>
      <c r="M4" s="15">
        <v>1063.8</v>
      </c>
      <c r="N4" s="15">
        <v>411.1</v>
      </c>
      <c r="O4" s="15">
        <v>202.8</v>
      </c>
      <c r="P4" s="15">
        <v>2070</v>
      </c>
      <c r="Q4" s="15">
        <v>449.5</v>
      </c>
      <c r="R4" s="15">
        <v>399.2</v>
      </c>
      <c r="S4" s="15">
        <v>206.6</v>
      </c>
      <c r="T4" s="15">
        <v>321.10000000000002</v>
      </c>
      <c r="U4" s="15">
        <v>300.3</v>
      </c>
      <c r="V4" s="15">
        <v>813.8</v>
      </c>
      <c r="W4" s="15">
        <v>1126.0999999999999</v>
      </c>
      <c r="X4" s="15">
        <v>369.6</v>
      </c>
      <c r="Y4" s="15">
        <v>1955.5</v>
      </c>
      <c r="Z4" s="15">
        <v>1443.2</v>
      </c>
      <c r="AA4" s="15">
        <v>351.4</v>
      </c>
      <c r="AB4" s="15">
        <v>0</v>
      </c>
      <c r="AC4" s="15">
        <v>130.5</v>
      </c>
      <c r="AD4" s="15">
        <v>388.8</v>
      </c>
      <c r="AE4" s="15">
        <v>1154.0999999999999</v>
      </c>
      <c r="AF4" s="15">
        <v>217.4</v>
      </c>
      <c r="AG4" s="15">
        <v>0</v>
      </c>
      <c r="AH4" s="53">
        <f>SUM(C4:AG4)</f>
        <v>22347.600000000002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EB9F-07FB-4802-9394-89286A6BE7CE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44562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33</v>
      </c>
      <c r="D4" s="62">
        <v>188</v>
      </c>
      <c r="E4" s="62">
        <v>178</v>
      </c>
      <c r="F4" s="62">
        <v>27</v>
      </c>
      <c r="G4" s="62">
        <v>93</v>
      </c>
      <c r="H4" s="62">
        <v>266</v>
      </c>
      <c r="I4" s="62">
        <v>65</v>
      </c>
      <c r="J4" s="62">
        <v>254</v>
      </c>
      <c r="K4" s="62">
        <v>56</v>
      </c>
      <c r="L4" s="62">
        <v>253</v>
      </c>
      <c r="M4" s="62">
        <v>24</v>
      </c>
      <c r="N4" s="62">
        <v>107</v>
      </c>
      <c r="O4" s="62">
        <v>9</v>
      </c>
      <c r="P4" s="62">
        <v>35</v>
      </c>
      <c r="Q4" s="62">
        <v>98</v>
      </c>
      <c r="R4" s="62">
        <v>102</v>
      </c>
      <c r="S4" s="62">
        <v>59</v>
      </c>
      <c r="T4" s="62">
        <v>9</v>
      </c>
      <c r="U4" s="62">
        <v>50</v>
      </c>
      <c r="V4" s="62">
        <v>6</v>
      </c>
      <c r="W4" s="62">
        <v>5</v>
      </c>
      <c r="X4" s="9">
        <v>34</v>
      </c>
      <c r="Y4" s="9">
        <v>129</v>
      </c>
      <c r="Z4" s="9">
        <v>155</v>
      </c>
      <c r="AA4" s="9">
        <v>220</v>
      </c>
      <c r="AB4" s="9">
        <v>175</v>
      </c>
      <c r="AC4" s="9">
        <v>265</v>
      </c>
      <c r="AD4" s="9">
        <v>100</v>
      </c>
      <c r="AE4" s="9">
        <v>70</v>
      </c>
      <c r="AF4" s="9">
        <v>113</v>
      </c>
      <c r="AG4" s="9">
        <v>216</v>
      </c>
      <c r="AH4" s="53">
        <f>SUM(C4:AG4)</f>
        <v>3394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7219B-90C0-419E-8A2B-1CC36647238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44562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573.70000000000005</v>
      </c>
      <c r="D4" s="4">
        <v>1417.7</v>
      </c>
      <c r="E4" s="4">
        <v>1218.7</v>
      </c>
      <c r="F4" s="4">
        <v>154.6</v>
      </c>
      <c r="G4" s="4">
        <v>631.4</v>
      </c>
      <c r="H4" s="4">
        <v>1989.6</v>
      </c>
      <c r="I4" s="4">
        <v>331.6</v>
      </c>
      <c r="J4" s="4">
        <v>1918.2</v>
      </c>
      <c r="K4" s="4">
        <v>377.7</v>
      </c>
      <c r="L4" s="4">
        <v>1805.8</v>
      </c>
      <c r="M4" s="4">
        <v>139.6</v>
      </c>
      <c r="N4" s="4">
        <v>750.8</v>
      </c>
      <c r="O4" s="4">
        <v>62.9</v>
      </c>
      <c r="P4" s="4">
        <v>428.4</v>
      </c>
      <c r="Q4" s="4">
        <v>663.4</v>
      </c>
      <c r="R4" s="4">
        <v>600.79999999999995</v>
      </c>
      <c r="S4" s="4">
        <v>348.2</v>
      </c>
      <c r="T4" s="4">
        <v>113.1</v>
      </c>
      <c r="U4" s="4">
        <v>367.4</v>
      </c>
      <c r="V4" s="4">
        <v>121.3</v>
      </c>
      <c r="W4" s="4">
        <v>241</v>
      </c>
      <c r="X4" s="4">
        <v>347.4</v>
      </c>
      <c r="Y4" s="4">
        <v>892.4</v>
      </c>
      <c r="Z4" s="4">
        <v>1205</v>
      </c>
      <c r="AA4" s="4">
        <v>1536.4</v>
      </c>
      <c r="AB4" s="4">
        <v>1143.5</v>
      </c>
      <c r="AC4" s="4">
        <v>1991.8</v>
      </c>
      <c r="AD4" s="4">
        <v>614</v>
      </c>
      <c r="AE4" s="4">
        <v>366.2</v>
      </c>
      <c r="AF4" s="4">
        <v>707.7</v>
      </c>
      <c r="AG4" s="4">
        <v>1691.2</v>
      </c>
      <c r="AH4" s="53">
        <f>SUM(C4:AG4)</f>
        <v>24751.5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47FA-8347-4621-B3FD-5127F1E0A14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44562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72</v>
      </c>
      <c r="D4" s="2">
        <v>222</v>
      </c>
      <c r="E4" s="2">
        <v>227</v>
      </c>
      <c r="F4" s="2">
        <v>40</v>
      </c>
      <c r="G4" s="2">
        <v>112</v>
      </c>
      <c r="H4" s="2">
        <v>301</v>
      </c>
      <c r="I4" s="2">
        <v>121</v>
      </c>
      <c r="J4" s="2">
        <v>293</v>
      </c>
      <c r="K4" s="2">
        <v>48</v>
      </c>
      <c r="L4" s="2">
        <v>253</v>
      </c>
      <c r="M4" s="2">
        <v>30</v>
      </c>
      <c r="N4" s="2">
        <v>160</v>
      </c>
      <c r="O4" s="2">
        <v>7</v>
      </c>
      <c r="P4" s="2">
        <v>118</v>
      </c>
      <c r="Q4" s="2">
        <v>129</v>
      </c>
      <c r="R4" s="2">
        <v>134</v>
      </c>
      <c r="S4" s="2">
        <v>93</v>
      </c>
      <c r="T4" s="2">
        <v>14</v>
      </c>
      <c r="U4" s="2">
        <v>30</v>
      </c>
      <c r="V4" s="2">
        <v>9</v>
      </c>
      <c r="W4" s="2">
        <v>20</v>
      </c>
      <c r="X4" s="2">
        <v>39</v>
      </c>
      <c r="Y4" s="2">
        <v>149</v>
      </c>
      <c r="Z4" s="2">
        <v>160</v>
      </c>
      <c r="AA4" s="2">
        <v>259</v>
      </c>
      <c r="AB4" s="2">
        <v>256</v>
      </c>
      <c r="AC4" s="2">
        <v>291</v>
      </c>
      <c r="AD4" s="2">
        <v>144</v>
      </c>
      <c r="AE4" s="2">
        <v>124</v>
      </c>
      <c r="AF4" s="2">
        <v>171</v>
      </c>
      <c r="AG4" s="2">
        <v>247</v>
      </c>
      <c r="AH4" s="49">
        <f>SUM(C4:AG4)</f>
        <v>4273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E838-FCAF-407B-B7D7-329132BFE90F}">
  <dimension ref="B1:AH4"/>
  <sheetViews>
    <sheetView showGridLines="0" topLeftCell="K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44593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136</v>
      </c>
      <c r="D4" s="2">
        <v>155</v>
      </c>
      <c r="E4" s="2">
        <v>191</v>
      </c>
      <c r="F4" s="2">
        <v>89</v>
      </c>
      <c r="G4" s="2">
        <v>3</v>
      </c>
      <c r="H4" s="2">
        <v>22</v>
      </c>
      <c r="I4" s="2">
        <v>190</v>
      </c>
      <c r="J4" s="2">
        <v>131</v>
      </c>
      <c r="K4" s="2">
        <v>8.94</v>
      </c>
      <c r="L4" s="2">
        <v>87.38</v>
      </c>
      <c r="M4" s="2">
        <v>270.44</v>
      </c>
      <c r="N4" s="2">
        <v>309.35000000000002</v>
      </c>
      <c r="O4" s="2">
        <v>166.17</v>
      </c>
      <c r="P4" s="2">
        <v>186.96</v>
      </c>
      <c r="Q4" s="2">
        <v>104.05</v>
      </c>
      <c r="R4" s="2">
        <v>84.56</v>
      </c>
      <c r="S4" s="2">
        <v>8.99</v>
      </c>
      <c r="T4" s="2">
        <v>166.21</v>
      </c>
      <c r="U4" s="2">
        <v>181.58</v>
      </c>
      <c r="V4" s="2">
        <v>123.53</v>
      </c>
      <c r="W4" s="2">
        <v>31.08</v>
      </c>
      <c r="X4" s="2">
        <v>12.84</v>
      </c>
      <c r="Y4" s="2">
        <v>21.32</v>
      </c>
      <c r="Z4" s="2">
        <v>141.71</v>
      </c>
      <c r="AA4" s="2">
        <v>270.41000000000003</v>
      </c>
      <c r="AB4" s="2">
        <v>383.47</v>
      </c>
      <c r="AC4" s="2">
        <v>211.9</v>
      </c>
      <c r="AD4" s="2">
        <v>250.94</v>
      </c>
      <c r="AE4" s="2"/>
      <c r="AF4" s="2"/>
      <c r="AG4" s="2"/>
      <c r="AH4" s="70">
        <f>SUM(C4:AG4)</f>
        <v>3938.8300000000008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E8555-DED9-476D-861C-3B6F0F3007B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44621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140.34</v>
      </c>
      <c r="D4" s="2">
        <v>221.12</v>
      </c>
      <c r="E4" s="2">
        <v>155.79</v>
      </c>
      <c r="F4" s="2">
        <v>326.83</v>
      </c>
      <c r="G4" s="2">
        <v>182.15</v>
      </c>
      <c r="H4" s="2">
        <v>150.11000000000001</v>
      </c>
      <c r="I4" s="2">
        <v>218.62</v>
      </c>
      <c r="J4" s="2">
        <v>314.54000000000002</v>
      </c>
      <c r="K4" s="2">
        <v>410.89</v>
      </c>
      <c r="L4" s="2">
        <v>355.91</v>
      </c>
      <c r="M4" s="2">
        <v>338.91</v>
      </c>
      <c r="N4" s="2">
        <v>349.24</v>
      </c>
      <c r="O4" s="2">
        <v>185.71</v>
      </c>
      <c r="P4" s="2">
        <v>125.33</v>
      </c>
      <c r="Q4" s="2">
        <v>255.58</v>
      </c>
      <c r="R4" s="2">
        <v>400.65</v>
      </c>
      <c r="S4" s="2">
        <v>183.41</v>
      </c>
      <c r="T4" s="2">
        <v>41.14</v>
      </c>
      <c r="U4" s="2">
        <v>109.13</v>
      </c>
      <c r="V4" s="2">
        <v>195.26</v>
      </c>
      <c r="W4" s="2">
        <v>308.39</v>
      </c>
      <c r="X4" s="2">
        <v>148.99</v>
      </c>
      <c r="Y4" s="2">
        <v>239.34</v>
      </c>
      <c r="Z4" s="2">
        <v>302.89</v>
      </c>
      <c r="AA4" s="2">
        <v>399.85</v>
      </c>
      <c r="AB4" s="2">
        <v>38.72</v>
      </c>
      <c r="AC4" s="2">
        <v>286.13</v>
      </c>
      <c r="AD4" s="2">
        <v>345.01</v>
      </c>
      <c r="AE4" s="2">
        <v>261.45</v>
      </c>
      <c r="AF4" s="2">
        <v>420.06</v>
      </c>
      <c r="AG4" s="2">
        <v>64.44</v>
      </c>
      <c r="AH4" s="70">
        <f>SUM(C4:AG4)</f>
        <v>7475.9300000000012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D8ECB-185A-4F59-9DD7-84E676BF0263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43282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7.24</v>
      </c>
      <c r="D4" s="2">
        <v>8.09</v>
      </c>
      <c r="E4" s="2">
        <v>5.53</v>
      </c>
      <c r="F4" s="2">
        <v>2.14</v>
      </c>
      <c r="G4" s="2">
        <v>0.69</v>
      </c>
      <c r="H4" s="2">
        <v>1.31</v>
      </c>
      <c r="I4" s="2">
        <v>1.17</v>
      </c>
      <c r="J4" s="2">
        <v>6.93</v>
      </c>
      <c r="K4" s="2">
        <v>7.32</v>
      </c>
      <c r="L4" s="2">
        <v>6.37</v>
      </c>
      <c r="M4" s="2">
        <v>5.4</v>
      </c>
      <c r="N4" s="2">
        <v>2.92</v>
      </c>
      <c r="O4" s="2">
        <v>6.84</v>
      </c>
      <c r="P4" s="2">
        <v>7.91</v>
      </c>
      <c r="Q4" s="2">
        <v>7.78</v>
      </c>
      <c r="R4" s="2">
        <v>7.33</v>
      </c>
      <c r="S4" s="2">
        <v>7.08</v>
      </c>
      <c r="T4" s="2">
        <v>7.56</v>
      </c>
      <c r="U4" s="2">
        <v>7.55</v>
      </c>
      <c r="V4" s="2">
        <v>7.48</v>
      </c>
      <c r="W4" s="2">
        <v>7.03</v>
      </c>
      <c r="X4" s="2">
        <v>7.41</v>
      </c>
      <c r="Y4" s="2">
        <v>7.53</v>
      </c>
      <c r="Z4" s="2">
        <v>6.89</v>
      </c>
      <c r="AA4" s="2">
        <v>6.72</v>
      </c>
      <c r="AB4" s="2">
        <v>7.09</v>
      </c>
      <c r="AC4" s="2">
        <v>6.95</v>
      </c>
      <c r="AD4" s="2">
        <v>5.66</v>
      </c>
      <c r="AE4" s="2">
        <v>5.44</v>
      </c>
      <c r="AF4" s="2">
        <v>7.18</v>
      </c>
      <c r="AG4" s="2">
        <v>7.36</v>
      </c>
      <c r="AH4" s="5">
        <f>AVERAGE(C4:AG4)</f>
        <v>6.1258064516129034</v>
      </c>
    </row>
    <row r="5" spans="2:34" x14ac:dyDescent="0.15">
      <c r="B5" s="1" t="s">
        <v>1</v>
      </c>
      <c r="C5" s="2">
        <v>399</v>
      </c>
      <c r="D5" s="2">
        <v>409</v>
      </c>
      <c r="E5" s="2">
        <v>336</v>
      </c>
      <c r="F5" s="2">
        <v>166</v>
      </c>
      <c r="G5" s="2">
        <v>39</v>
      </c>
      <c r="H5" s="2">
        <v>76</v>
      </c>
      <c r="I5" s="2">
        <v>87</v>
      </c>
      <c r="J5" s="2">
        <v>339</v>
      </c>
      <c r="K5" s="2">
        <v>405</v>
      </c>
      <c r="L5" s="2">
        <v>377</v>
      </c>
      <c r="M5" s="2">
        <v>302</v>
      </c>
      <c r="N5" s="2">
        <v>215</v>
      </c>
      <c r="O5" s="2">
        <v>387</v>
      </c>
      <c r="P5" s="2">
        <v>411</v>
      </c>
      <c r="Q5" s="2">
        <v>422</v>
      </c>
      <c r="R5" s="2">
        <v>405</v>
      </c>
      <c r="S5" s="2">
        <v>412</v>
      </c>
      <c r="T5" s="2">
        <v>419</v>
      </c>
      <c r="U5" s="2">
        <v>420</v>
      </c>
      <c r="V5" s="2">
        <v>398</v>
      </c>
      <c r="W5" s="2">
        <v>405</v>
      </c>
      <c r="X5" s="2">
        <v>416</v>
      </c>
      <c r="Y5" s="2">
        <v>414</v>
      </c>
      <c r="Z5" s="2">
        <v>385</v>
      </c>
      <c r="AA5" s="2">
        <v>390</v>
      </c>
      <c r="AB5" s="2">
        <v>387</v>
      </c>
      <c r="AC5" s="2">
        <v>382</v>
      </c>
      <c r="AD5" s="2">
        <v>350</v>
      </c>
      <c r="AE5" s="2">
        <v>401</v>
      </c>
      <c r="AF5" s="2">
        <v>420</v>
      </c>
      <c r="AG5" s="2">
        <v>384</v>
      </c>
      <c r="AH5" s="4">
        <f>SUM(C5:AG5)</f>
        <v>10758</v>
      </c>
    </row>
    <row r="6" spans="2:34" x14ac:dyDescent="0.15">
      <c r="B6" s="1" t="s">
        <v>2</v>
      </c>
      <c r="C6" s="2">
        <v>0.6714</v>
      </c>
      <c r="D6" s="2">
        <v>0.6159</v>
      </c>
      <c r="E6" s="2">
        <v>0.74019999999999997</v>
      </c>
      <c r="F6" s="2">
        <v>0.94510000000000005</v>
      </c>
      <c r="G6" s="2">
        <v>0.68859999999999999</v>
      </c>
      <c r="H6" s="2">
        <v>0.70679999999999998</v>
      </c>
      <c r="I6" s="2">
        <v>0.90590000000000004</v>
      </c>
      <c r="J6" s="2">
        <v>0.59599999999999997</v>
      </c>
      <c r="K6" s="2">
        <v>0.67410000000000003</v>
      </c>
      <c r="L6" s="2">
        <v>0.72099999999999997</v>
      </c>
      <c r="M6" s="2">
        <v>0.68140000000000001</v>
      </c>
      <c r="N6" s="2">
        <v>0.89710000000000001</v>
      </c>
      <c r="O6" s="2">
        <v>0.68930000000000002</v>
      </c>
      <c r="P6" s="2">
        <v>0.63300000000000001</v>
      </c>
      <c r="Q6" s="2">
        <v>0.66080000000000005</v>
      </c>
      <c r="R6" s="2">
        <v>0.67320000000000002</v>
      </c>
      <c r="S6" s="2">
        <v>0.70899999999999996</v>
      </c>
      <c r="T6" s="2">
        <v>0.67520000000000002</v>
      </c>
      <c r="U6" s="2">
        <v>0.67769999999999997</v>
      </c>
      <c r="V6" s="2">
        <v>0.64829999999999999</v>
      </c>
      <c r="W6" s="2">
        <v>0.70189999999999997</v>
      </c>
      <c r="X6" s="2">
        <v>0.68400000000000005</v>
      </c>
      <c r="Y6" s="2">
        <v>0.66979999999999995</v>
      </c>
      <c r="Z6" s="2">
        <v>0.68079999999999996</v>
      </c>
      <c r="AA6" s="2">
        <v>0.70709999999999995</v>
      </c>
      <c r="AB6" s="2">
        <v>0.66500000000000004</v>
      </c>
      <c r="AC6" s="2">
        <v>0.66959999999999997</v>
      </c>
      <c r="AD6" s="2">
        <v>0.75339999999999996</v>
      </c>
      <c r="AE6" s="2">
        <v>0.89810000000000001</v>
      </c>
      <c r="AF6" s="2">
        <v>0.7127</v>
      </c>
      <c r="AG6" s="2">
        <v>0.63560000000000005</v>
      </c>
      <c r="AH6" s="6">
        <f>AVERAGE(C6:AG6)</f>
        <v>0.70929032258064517</v>
      </c>
    </row>
    <row r="7" spans="2:34" x14ac:dyDescent="0.15">
      <c r="B7" s="1" t="s">
        <v>3</v>
      </c>
      <c r="C7" s="2">
        <v>33</v>
      </c>
      <c r="D7" s="2">
        <v>35</v>
      </c>
      <c r="E7" s="2">
        <v>34.1</v>
      </c>
      <c r="F7" s="2">
        <v>30.7</v>
      </c>
      <c r="G7" s="2">
        <v>24.3</v>
      </c>
      <c r="H7" s="2">
        <v>21.8</v>
      </c>
      <c r="I7" s="2">
        <v>23.8</v>
      </c>
      <c r="J7" s="2">
        <v>28.2</v>
      </c>
      <c r="K7" s="2">
        <v>31.6</v>
      </c>
      <c r="L7" s="2">
        <v>32.700000000000003</v>
      </c>
      <c r="M7" s="2">
        <v>32.6</v>
      </c>
      <c r="N7" s="2">
        <v>28.3</v>
      </c>
      <c r="O7" s="2">
        <v>33.299999999999997</v>
      </c>
      <c r="P7" s="2">
        <v>32.200000000000003</v>
      </c>
      <c r="Q7" s="2">
        <v>36.799999999999997</v>
      </c>
      <c r="R7" s="2">
        <v>37</v>
      </c>
      <c r="S7" s="2">
        <v>35.9</v>
      </c>
      <c r="T7" s="2">
        <v>35.299999999999997</v>
      </c>
      <c r="U7" s="2">
        <v>33.5</v>
      </c>
      <c r="V7" s="2">
        <v>34.6</v>
      </c>
      <c r="W7" s="2">
        <v>35.799999999999997</v>
      </c>
      <c r="X7" s="2">
        <v>36.4</v>
      </c>
      <c r="Y7" s="2">
        <v>37.1</v>
      </c>
      <c r="Z7" s="2">
        <v>33.799999999999997</v>
      </c>
      <c r="AA7" s="2">
        <v>32.700000000000003</v>
      </c>
      <c r="AB7" s="2">
        <v>33.9</v>
      </c>
      <c r="AC7" s="2">
        <v>33.299999999999997</v>
      </c>
      <c r="AD7" s="2">
        <v>32.9</v>
      </c>
      <c r="AE7" s="2">
        <v>37.1</v>
      </c>
      <c r="AF7" s="2">
        <v>33.700000000000003</v>
      </c>
      <c r="AG7" s="2">
        <v>34.6</v>
      </c>
      <c r="AH7" s="7">
        <f>AVERAGE(C7:AG7)</f>
        <v>32.774193548387096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2E80-A80A-4FBC-A2A2-37EC8240548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44652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288.25</v>
      </c>
      <c r="D4" s="2">
        <v>441.22</v>
      </c>
      <c r="E4" s="2">
        <v>388.86</v>
      </c>
      <c r="F4" s="2">
        <v>359.01</v>
      </c>
      <c r="G4" s="2">
        <v>409.74</v>
      </c>
      <c r="H4" s="2">
        <v>399.19</v>
      </c>
      <c r="I4" s="2">
        <v>382.95</v>
      </c>
      <c r="J4" s="2">
        <v>437.31</v>
      </c>
      <c r="K4" s="2">
        <v>438.48</v>
      </c>
      <c r="L4" s="2">
        <v>427.38</v>
      </c>
      <c r="M4" s="2">
        <v>359.69</v>
      </c>
      <c r="N4" s="2">
        <v>432.6</v>
      </c>
      <c r="O4" s="2">
        <v>288.14999999999998</v>
      </c>
      <c r="P4" s="2">
        <v>53.59</v>
      </c>
      <c r="Q4" s="2">
        <v>105.32</v>
      </c>
      <c r="R4" s="2">
        <v>254.14</v>
      </c>
      <c r="S4" s="2">
        <v>447.93</v>
      </c>
      <c r="T4" s="2">
        <v>272.47000000000003</v>
      </c>
      <c r="U4" s="2">
        <v>431.81</v>
      </c>
      <c r="V4" s="2">
        <v>436.13</v>
      </c>
      <c r="W4" s="2">
        <v>254.69</v>
      </c>
      <c r="X4" s="2">
        <v>345.13</v>
      </c>
      <c r="Y4" s="2">
        <v>230.67</v>
      </c>
      <c r="Z4" s="2">
        <v>246.64</v>
      </c>
      <c r="AA4" s="2">
        <v>435.56</v>
      </c>
      <c r="AB4" s="2">
        <v>96.52</v>
      </c>
      <c r="AC4" s="2">
        <v>168.01</v>
      </c>
      <c r="AD4" s="2">
        <v>445.2</v>
      </c>
      <c r="AE4" s="2">
        <v>71.459999999999994</v>
      </c>
      <c r="AF4" s="2">
        <v>424.96</v>
      </c>
      <c r="AG4" s="2"/>
      <c r="AH4" s="70">
        <f>SUM(C4:AG4)</f>
        <v>9773.0600000000013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F449-92D4-41A3-928C-4A6C13FC47E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44682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72.06</v>
      </c>
      <c r="D4" s="2">
        <v>418.8</v>
      </c>
      <c r="E4" s="2">
        <v>414.66</v>
      </c>
      <c r="F4" s="2">
        <v>442.17</v>
      </c>
      <c r="G4" s="2">
        <v>442.86</v>
      </c>
      <c r="H4" s="2">
        <v>442.01</v>
      </c>
      <c r="I4" s="2">
        <v>390.41</v>
      </c>
      <c r="J4" s="2">
        <v>424.5</v>
      </c>
      <c r="K4" s="2">
        <v>164.99</v>
      </c>
      <c r="L4" s="2">
        <v>437.99</v>
      </c>
      <c r="M4" s="2">
        <v>235.45</v>
      </c>
      <c r="N4" s="2">
        <v>308.10000000000002</v>
      </c>
      <c r="O4" s="2">
        <v>197.45</v>
      </c>
      <c r="P4" s="2">
        <v>221.57</v>
      </c>
      <c r="Q4" s="2">
        <v>271.77999999999997</v>
      </c>
      <c r="R4" s="2">
        <v>385.6</v>
      </c>
      <c r="S4" s="2">
        <v>276.05</v>
      </c>
      <c r="T4" s="2">
        <v>447.92</v>
      </c>
      <c r="U4" s="2">
        <v>409.76</v>
      </c>
      <c r="V4" s="2">
        <v>299.54000000000002</v>
      </c>
      <c r="W4" s="2">
        <v>209.56</v>
      </c>
      <c r="X4" s="2">
        <v>426.76</v>
      </c>
      <c r="Y4" s="2">
        <v>419.03</v>
      </c>
      <c r="Z4" s="2">
        <v>445.81</v>
      </c>
      <c r="AA4" s="2">
        <v>439.21</v>
      </c>
      <c r="AB4" s="2">
        <v>321.64999999999998</v>
      </c>
      <c r="AC4" s="2">
        <v>319.97000000000003</v>
      </c>
      <c r="AD4" s="2">
        <v>423.5</v>
      </c>
      <c r="AE4" s="2">
        <v>445.15</v>
      </c>
      <c r="AF4" s="2">
        <v>378.09</v>
      </c>
      <c r="AG4" s="2">
        <v>258.57</v>
      </c>
      <c r="AH4" s="70">
        <f>SUM(C4:AG4)</f>
        <v>10790.969999999998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73D6-D169-4C4A-BF1F-43D4A3256EB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44713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355.92</v>
      </c>
      <c r="D4" s="2">
        <v>444.56</v>
      </c>
      <c r="E4" s="2">
        <v>292.24</v>
      </c>
      <c r="F4" s="2">
        <v>393.27</v>
      </c>
      <c r="G4" s="2">
        <v>368.4</v>
      </c>
      <c r="H4" s="2">
        <v>199.95</v>
      </c>
      <c r="I4" s="2">
        <v>298.44</v>
      </c>
      <c r="J4" s="2">
        <v>301.93</v>
      </c>
      <c r="K4" s="2">
        <v>417.21</v>
      </c>
      <c r="L4" s="2">
        <v>364.75</v>
      </c>
      <c r="M4" s="2">
        <v>179.24</v>
      </c>
      <c r="N4" s="2">
        <v>328.5</v>
      </c>
      <c r="O4" s="2">
        <v>358.11</v>
      </c>
      <c r="P4" s="2">
        <v>148.94</v>
      </c>
      <c r="Q4" s="2">
        <v>168.56</v>
      </c>
      <c r="R4" s="2">
        <v>374.81</v>
      </c>
      <c r="S4" s="2">
        <v>412.72</v>
      </c>
      <c r="T4" s="2">
        <v>305.89999999999998</v>
      </c>
      <c r="U4" s="2">
        <v>428.23</v>
      </c>
      <c r="V4" s="2">
        <v>360.32</v>
      </c>
      <c r="W4" s="2">
        <v>315.70999999999998</v>
      </c>
      <c r="X4" s="2">
        <v>311.13</v>
      </c>
      <c r="Y4" s="2">
        <v>418.37</v>
      </c>
      <c r="Z4" s="2">
        <v>241.5</v>
      </c>
      <c r="AA4" s="2">
        <v>428.08</v>
      </c>
      <c r="AB4" s="2">
        <v>366.6</v>
      </c>
      <c r="AC4" s="2">
        <v>348.15</v>
      </c>
      <c r="AD4" s="2">
        <v>393.94</v>
      </c>
      <c r="AE4" s="2">
        <v>431.41</v>
      </c>
      <c r="AF4" s="2">
        <v>393.06</v>
      </c>
      <c r="AG4" s="2"/>
      <c r="AH4" s="70">
        <f>SUM(C4:AG4)</f>
        <v>10149.950000000001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0A6A-40BA-43A0-8F0E-BFD70EDE43D6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44743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426.8</v>
      </c>
      <c r="D4" s="2">
        <v>418.09</v>
      </c>
      <c r="E4" s="2">
        <v>225.38</v>
      </c>
      <c r="F4" s="2">
        <v>254.72</v>
      </c>
      <c r="G4" s="2">
        <v>279.29000000000002</v>
      </c>
      <c r="H4" s="2">
        <v>351.59</v>
      </c>
      <c r="I4" s="2">
        <v>398.77</v>
      </c>
      <c r="J4" s="2">
        <v>395.91</v>
      </c>
      <c r="K4" s="2">
        <v>300.76</v>
      </c>
      <c r="L4" s="2">
        <v>217.61</v>
      </c>
      <c r="M4" s="2">
        <v>331.67</v>
      </c>
      <c r="N4" s="2">
        <v>193.07</v>
      </c>
      <c r="O4" s="2">
        <v>322.16000000000003</v>
      </c>
      <c r="P4" s="2">
        <v>251.9</v>
      </c>
      <c r="Q4" s="2">
        <v>200.67</v>
      </c>
      <c r="R4" s="2">
        <v>333.5</v>
      </c>
      <c r="S4" s="2">
        <v>260.81</v>
      </c>
      <c r="T4" s="2">
        <v>257.95</v>
      </c>
      <c r="U4" s="2">
        <v>165.95</v>
      </c>
      <c r="V4" s="2">
        <v>322.29000000000002</v>
      </c>
      <c r="W4" s="2">
        <v>228.45</v>
      </c>
      <c r="X4" s="2">
        <v>172.4</v>
      </c>
      <c r="Y4" s="2">
        <v>259.68</v>
      </c>
      <c r="Z4" s="2">
        <v>364.32</v>
      </c>
      <c r="AA4" s="2">
        <v>320.01</v>
      </c>
      <c r="AB4" s="2">
        <v>363.84</v>
      </c>
      <c r="AC4" s="2">
        <v>286.66000000000003</v>
      </c>
      <c r="AD4" s="2">
        <v>311.76</v>
      </c>
      <c r="AE4" s="2">
        <v>407.6</v>
      </c>
      <c r="AF4" s="2">
        <v>404.09</v>
      </c>
      <c r="AG4" s="2">
        <v>357.21</v>
      </c>
      <c r="AH4" s="70">
        <f>SUM(C4:AG4)</f>
        <v>9384.909999999998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FD3-0C33-42E6-8C5E-2BD1E212AC8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44774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383.23</v>
      </c>
      <c r="D4" s="2">
        <v>417.61</v>
      </c>
      <c r="E4" s="2">
        <v>276.75</v>
      </c>
      <c r="F4" s="2">
        <v>31.64</v>
      </c>
      <c r="G4" s="2">
        <v>411.87</v>
      </c>
      <c r="H4" s="2">
        <v>392.21</v>
      </c>
      <c r="I4" s="2">
        <v>369.75</v>
      </c>
      <c r="J4" s="2">
        <v>396.53</v>
      </c>
      <c r="K4" s="2">
        <v>329.95</v>
      </c>
      <c r="L4" s="2">
        <v>241.95</v>
      </c>
      <c r="M4" s="2">
        <v>333.58</v>
      </c>
      <c r="N4" s="2">
        <v>309.47000000000003</v>
      </c>
      <c r="O4" s="2">
        <v>82.56</v>
      </c>
      <c r="P4" s="2">
        <v>173.46</v>
      </c>
      <c r="Q4" s="2">
        <v>256.51</v>
      </c>
      <c r="R4" s="2">
        <v>186.39</v>
      </c>
      <c r="S4" s="2">
        <v>109.11</v>
      </c>
      <c r="T4" s="2">
        <v>262.12</v>
      </c>
      <c r="U4" s="2">
        <v>427.12</v>
      </c>
      <c r="V4" s="2">
        <v>45.68</v>
      </c>
      <c r="W4" s="2">
        <v>170.15</v>
      </c>
      <c r="X4" s="2">
        <v>362.44</v>
      </c>
      <c r="Y4" s="2">
        <v>342.62</v>
      </c>
      <c r="Z4" s="2">
        <v>207.43</v>
      </c>
      <c r="AA4" s="2">
        <v>112.78</v>
      </c>
      <c r="AB4" s="2">
        <v>142.18</v>
      </c>
      <c r="AC4" s="2">
        <v>133.33000000000001</v>
      </c>
      <c r="AD4" s="2">
        <v>240.83</v>
      </c>
      <c r="AE4" s="2">
        <v>379.08</v>
      </c>
      <c r="AF4" s="2">
        <v>171.64</v>
      </c>
      <c r="AG4" s="2">
        <v>342.71</v>
      </c>
      <c r="AH4" s="70">
        <f>SUM(C4:AG4)</f>
        <v>8042.6799999999994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D471-9790-4668-B493-44A37234D08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44805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78.88</v>
      </c>
      <c r="D4" s="2">
        <v>104.32</v>
      </c>
      <c r="E4" s="2">
        <v>133.01</v>
      </c>
      <c r="F4" s="2">
        <v>402.52</v>
      </c>
      <c r="G4" s="2">
        <v>394.87</v>
      </c>
      <c r="H4" s="2">
        <v>389.09</v>
      </c>
      <c r="I4" s="2">
        <v>205.85</v>
      </c>
      <c r="J4" s="2">
        <v>150.57</v>
      </c>
      <c r="K4" s="2">
        <v>56.45</v>
      </c>
      <c r="L4" s="2">
        <v>208.1</v>
      </c>
      <c r="M4" s="2">
        <v>389.71</v>
      </c>
      <c r="N4" s="2">
        <v>395.21</v>
      </c>
      <c r="O4" s="2">
        <v>319.60000000000002</v>
      </c>
      <c r="P4" s="2">
        <v>151.58000000000001</v>
      </c>
      <c r="Q4" s="2">
        <v>244.98</v>
      </c>
      <c r="R4" s="2">
        <v>296.75</v>
      </c>
      <c r="S4" s="2">
        <v>355.66</v>
      </c>
      <c r="T4" s="2">
        <v>251.05</v>
      </c>
      <c r="U4" s="2">
        <v>179.14</v>
      </c>
      <c r="V4" s="2">
        <v>72.790000000000006</v>
      </c>
      <c r="W4" s="2">
        <v>146.77000000000001</v>
      </c>
      <c r="X4" s="2">
        <v>94.5</v>
      </c>
      <c r="Y4" s="2">
        <v>38.700000000000003</v>
      </c>
      <c r="Z4" s="2">
        <v>163.30000000000001</v>
      </c>
      <c r="AA4" s="2">
        <v>395.75</v>
      </c>
      <c r="AB4" s="2">
        <v>313.02999999999997</v>
      </c>
      <c r="AC4" s="2">
        <v>82.65</v>
      </c>
      <c r="AD4" s="2">
        <v>49.75</v>
      </c>
      <c r="AE4" s="2">
        <v>411.97</v>
      </c>
      <c r="AF4" s="2">
        <v>408.99</v>
      </c>
      <c r="AG4" s="2"/>
      <c r="AH4" s="70">
        <f>SUM(C4:AG4)</f>
        <v>6885.54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3201-C1EC-4B8E-8158-8251F2D9BA4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44835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402.09</v>
      </c>
      <c r="D4" s="2">
        <v>401.47</v>
      </c>
      <c r="E4" s="2">
        <v>209.71</v>
      </c>
      <c r="F4" s="2">
        <v>197.88</v>
      </c>
      <c r="G4" s="2">
        <v>74.540000000000006</v>
      </c>
      <c r="H4" s="2">
        <v>148.12</v>
      </c>
      <c r="I4" s="2">
        <v>38.79</v>
      </c>
      <c r="J4" s="2">
        <v>171.77</v>
      </c>
      <c r="K4" s="2">
        <v>148.04</v>
      </c>
      <c r="L4" s="2">
        <v>59.76</v>
      </c>
      <c r="M4" s="2">
        <v>275.04000000000002</v>
      </c>
      <c r="N4" s="2">
        <v>78.86</v>
      </c>
      <c r="O4" s="2">
        <v>330.6</v>
      </c>
      <c r="P4" s="2">
        <v>364.48</v>
      </c>
      <c r="Q4" s="2">
        <v>217.79</v>
      </c>
      <c r="R4" s="2">
        <v>374.92</v>
      </c>
      <c r="S4" s="2">
        <v>27.92</v>
      </c>
      <c r="T4" s="2">
        <v>63.88</v>
      </c>
      <c r="U4" s="2">
        <v>396.46</v>
      </c>
      <c r="V4" s="2">
        <v>394.36</v>
      </c>
      <c r="W4" s="2">
        <v>378.26</v>
      </c>
      <c r="X4" s="2">
        <v>92.64</v>
      </c>
      <c r="Y4" s="2">
        <v>261.72000000000003</v>
      </c>
      <c r="Z4" s="2">
        <v>156.81</v>
      </c>
      <c r="AA4" s="2">
        <v>208.24</v>
      </c>
      <c r="AB4" s="2">
        <v>370.16</v>
      </c>
      <c r="AC4" s="2">
        <v>290.13</v>
      </c>
      <c r="AD4" s="2">
        <v>374.47</v>
      </c>
      <c r="AE4" s="2">
        <v>277.52999999999997</v>
      </c>
      <c r="AF4" s="2">
        <v>299.58</v>
      </c>
      <c r="AG4" s="2">
        <v>377.66</v>
      </c>
      <c r="AH4" s="70">
        <f>SUM(C4:AG4)</f>
        <v>7463.6800000000012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1F99-F165-4070-9A40-114EF709A48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44866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55.47</v>
      </c>
      <c r="D4" s="2">
        <v>299.82</v>
      </c>
      <c r="E4" s="2">
        <v>360.72</v>
      </c>
      <c r="F4" s="2">
        <v>31.06</v>
      </c>
      <c r="G4" s="2">
        <v>164.83</v>
      </c>
      <c r="H4" s="2">
        <v>325.85000000000002</v>
      </c>
      <c r="I4" s="2">
        <v>362.39</v>
      </c>
      <c r="J4" s="2">
        <v>166.68</v>
      </c>
      <c r="K4" s="2">
        <v>351.1</v>
      </c>
      <c r="L4" s="2">
        <v>344.08</v>
      </c>
      <c r="M4" s="2">
        <v>330.86</v>
      </c>
      <c r="N4" s="2">
        <v>344.52</v>
      </c>
      <c r="O4" s="2">
        <v>53.9</v>
      </c>
      <c r="P4" s="2">
        <v>85.07</v>
      </c>
      <c r="Q4" s="2">
        <v>276.51</v>
      </c>
      <c r="R4" s="2">
        <v>210.46</v>
      </c>
      <c r="S4" s="2">
        <v>144.44</v>
      </c>
      <c r="T4" s="2">
        <v>345.61</v>
      </c>
      <c r="U4" s="2">
        <v>243.2</v>
      </c>
      <c r="V4" s="2">
        <v>78.760000000000005</v>
      </c>
      <c r="W4" s="2">
        <v>273.3</v>
      </c>
      <c r="X4" s="2">
        <v>95.86</v>
      </c>
      <c r="Y4" s="2">
        <v>29.49</v>
      </c>
      <c r="Z4" s="2">
        <v>173.76</v>
      </c>
      <c r="AA4" s="2">
        <v>334.55</v>
      </c>
      <c r="AB4" s="2">
        <v>252.29</v>
      </c>
      <c r="AC4" s="2">
        <v>265.52999999999997</v>
      </c>
      <c r="AD4" s="2">
        <v>274.38</v>
      </c>
      <c r="AE4" s="2">
        <v>61.25</v>
      </c>
      <c r="AF4" s="2">
        <v>44.47</v>
      </c>
      <c r="AG4" s="2"/>
      <c r="AH4" s="70">
        <f>SUM(C4:AG4)</f>
        <v>6380.2100000000009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72EE-AF50-4E2C-9435-2A1114B0F0F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44896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78.790000000000006</v>
      </c>
      <c r="D4" s="2">
        <v>119.82</v>
      </c>
      <c r="E4" s="2">
        <v>313.43</v>
      </c>
      <c r="F4" s="2">
        <v>27.58</v>
      </c>
      <c r="G4" s="2">
        <v>112.75</v>
      </c>
      <c r="H4" s="2">
        <v>65.78</v>
      </c>
      <c r="I4" s="2">
        <v>129.56</v>
      </c>
      <c r="J4" s="2">
        <v>118.76</v>
      </c>
      <c r="K4" s="2">
        <v>251.6</v>
      </c>
      <c r="L4" s="2">
        <v>298.39</v>
      </c>
      <c r="M4" s="2">
        <v>25.6</v>
      </c>
      <c r="N4" s="2">
        <v>288.72000000000003</v>
      </c>
      <c r="O4" s="2">
        <v>107.66</v>
      </c>
      <c r="P4" s="2">
        <v>57.24</v>
      </c>
      <c r="Q4" s="2">
        <v>67.12</v>
      </c>
      <c r="R4" s="2">
        <v>29.09</v>
      </c>
      <c r="S4" s="2">
        <v>91.06</v>
      </c>
      <c r="T4" s="2">
        <v>24.56</v>
      </c>
      <c r="U4" s="2">
        <v>26.35</v>
      </c>
      <c r="V4" s="2">
        <v>152.97</v>
      </c>
      <c r="W4" s="2">
        <v>150.96</v>
      </c>
      <c r="X4" s="2">
        <v>60.13</v>
      </c>
      <c r="Y4" s="2">
        <v>17.84</v>
      </c>
      <c r="Z4" s="2">
        <v>73.16</v>
      </c>
      <c r="AA4" s="2">
        <v>125.47</v>
      </c>
      <c r="AB4" s="2">
        <v>102.02</v>
      </c>
      <c r="AC4" s="2">
        <v>100.41</v>
      </c>
      <c r="AD4" s="2">
        <v>110.52</v>
      </c>
      <c r="AE4" s="2">
        <v>139.26</v>
      </c>
      <c r="AF4" s="2">
        <v>116.47</v>
      </c>
      <c r="AG4" s="2">
        <v>125.8</v>
      </c>
      <c r="AH4" s="70">
        <f>SUM(C4:AG4)</f>
        <v>3508.8699999999994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CADB-02C6-4684-A00A-9F846BB7948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44927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130.57</v>
      </c>
      <c r="D4" s="2">
        <v>80.599999999999994</v>
      </c>
      <c r="E4" s="2">
        <v>199.59</v>
      </c>
      <c r="F4" s="2">
        <v>88.82</v>
      </c>
      <c r="G4" s="2">
        <v>140.15</v>
      </c>
      <c r="H4" s="2">
        <v>236.71</v>
      </c>
      <c r="I4" s="2">
        <v>177.75</v>
      </c>
      <c r="J4" s="2">
        <v>230.36</v>
      </c>
      <c r="K4" s="2">
        <v>68.209999999999994</v>
      </c>
      <c r="L4" s="2">
        <v>82.38</v>
      </c>
      <c r="M4" s="2">
        <v>333.4</v>
      </c>
      <c r="N4" s="2">
        <v>325.05</v>
      </c>
      <c r="O4" s="2">
        <v>180.8</v>
      </c>
      <c r="P4" s="2">
        <v>34.630000000000003</v>
      </c>
      <c r="Q4" s="2">
        <v>26.01</v>
      </c>
      <c r="R4" s="2">
        <v>58.29</v>
      </c>
      <c r="S4" s="2">
        <v>333.59</v>
      </c>
      <c r="T4" s="2">
        <v>107.93</v>
      </c>
      <c r="U4" s="2">
        <v>222.52</v>
      </c>
      <c r="V4" s="2">
        <v>145.26</v>
      </c>
      <c r="W4" s="2">
        <v>252.46</v>
      </c>
      <c r="X4" s="2">
        <v>187.63</v>
      </c>
      <c r="Y4" s="2">
        <v>182.91</v>
      </c>
      <c r="Z4" s="2">
        <v>11.26</v>
      </c>
      <c r="AA4" s="2">
        <v>1.45</v>
      </c>
      <c r="AB4" s="2">
        <v>41.36</v>
      </c>
      <c r="AC4" s="2">
        <v>39.06</v>
      </c>
      <c r="AD4" s="2">
        <v>98.98</v>
      </c>
      <c r="AE4" s="2">
        <v>180.23</v>
      </c>
      <c r="AF4" s="2">
        <v>51.2</v>
      </c>
      <c r="AG4" s="2">
        <v>290.39999999999998</v>
      </c>
      <c r="AH4" s="70">
        <f>SUM(C4:AG4)</f>
        <v>4539.5600000000004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9C40-5AE2-4ADB-82BF-3797BC7A7DCA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43282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7.24</v>
      </c>
      <c r="D4" s="9">
        <v>8.09</v>
      </c>
      <c r="E4" s="9">
        <v>5.53</v>
      </c>
      <c r="F4" s="9">
        <v>2.14</v>
      </c>
      <c r="G4" s="9">
        <v>0.69</v>
      </c>
      <c r="H4" s="9">
        <v>1.31</v>
      </c>
      <c r="I4" s="9">
        <v>1.17</v>
      </c>
      <c r="J4" s="9">
        <v>6.93</v>
      </c>
      <c r="K4" s="9">
        <v>7.32</v>
      </c>
      <c r="L4" s="9">
        <v>6.37</v>
      </c>
      <c r="M4" s="9">
        <v>5.4</v>
      </c>
      <c r="N4" s="9">
        <v>2.92</v>
      </c>
      <c r="O4" s="9">
        <v>6.84</v>
      </c>
      <c r="P4" s="9">
        <v>7.91</v>
      </c>
      <c r="Q4" s="9">
        <v>7.78</v>
      </c>
      <c r="R4" s="9">
        <v>7.33</v>
      </c>
      <c r="S4" s="9">
        <v>7.08</v>
      </c>
      <c r="T4" s="9">
        <v>7.56</v>
      </c>
      <c r="U4" s="9">
        <v>7.55</v>
      </c>
      <c r="V4" s="9">
        <v>7.48</v>
      </c>
      <c r="W4" s="9">
        <v>7.03</v>
      </c>
      <c r="X4" s="9">
        <v>7.41</v>
      </c>
      <c r="Y4" s="9">
        <v>7.53</v>
      </c>
      <c r="Z4" s="9">
        <v>6.89</v>
      </c>
      <c r="AA4" s="9">
        <v>6.72</v>
      </c>
      <c r="AB4" s="9">
        <v>7.09</v>
      </c>
      <c r="AC4" s="9">
        <v>6.95</v>
      </c>
      <c r="AD4" s="9">
        <v>5.66</v>
      </c>
      <c r="AE4" s="9">
        <v>5.44</v>
      </c>
      <c r="AF4" s="9">
        <v>7.18</v>
      </c>
      <c r="AG4" s="9">
        <v>7.36</v>
      </c>
      <c r="AH4" s="11">
        <f>AVERAGE(C4:AG4)</f>
        <v>6.1258064516129034</v>
      </c>
    </row>
    <row r="5" spans="2:34" x14ac:dyDescent="0.15">
      <c r="B5" s="8" t="s">
        <v>1</v>
      </c>
      <c r="C5" s="9">
        <v>375</v>
      </c>
      <c r="D5" s="9">
        <v>388</v>
      </c>
      <c r="E5" s="9">
        <v>308</v>
      </c>
      <c r="F5" s="9">
        <v>162</v>
      </c>
      <c r="G5" s="9">
        <v>34</v>
      </c>
      <c r="H5" s="9">
        <v>49</v>
      </c>
      <c r="I5" s="9">
        <v>65</v>
      </c>
      <c r="J5" s="9">
        <v>340</v>
      </c>
      <c r="K5" s="9">
        <v>377</v>
      </c>
      <c r="L5" s="9">
        <v>370</v>
      </c>
      <c r="M5" s="9">
        <v>291</v>
      </c>
      <c r="N5" s="9">
        <v>188</v>
      </c>
      <c r="O5" s="9">
        <v>356</v>
      </c>
      <c r="P5" s="9">
        <v>405</v>
      </c>
      <c r="Q5" s="9">
        <v>400</v>
      </c>
      <c r="R5" s="9">
        <v>393</v>
      </c>
      <c r="S5" s="9">
        <v>388</v>
      </c>
      <c r="T5" s="9">
        <v>400</v>
      </c>
      <c r="U5" s="9">
        <v>396</v>
      </c>
      <c r="V5" s="9">
        <v>392</v>
      </c>
      <c r="W5" s="9">
        <v>389</v>
      </c>
      <c r="X5" s="9">
        <v>386</v>
      </c>
      <c r="Y5" s="9">
        <v>390</v>
      </c>
      <c r="Z5" s="9">
        <v>359</v>
      </c>
      <c r="AA5" s="9">
        <v>369</v>
      </c>
      <c r="AB5" s="9">
        <v>369</v>
      </c>
      <c r="AC5" s="9">
        <v>335</v>
      </c>
      <c r="AD5" s="9">
        <v>342</v>
      </c>
      <c r="AE5" s="9">
        <v>377</v>
      </c>
      <c r="AF5" s="9">
        <v>403</v>
      </c>
      <c r="AG5" s="9">
        <v>350</v>
      </c>
      <c r="AH5" s="10">
        <f>SUM(C5:AG5)</f>
        <v>10146</v>
      </c>
    </row>
    <row r="6" spans="2:34" x14ac:dyDescent="0.15">
      <c r="B6" s="8" t="s">
        <v>2</v>
      </c>
      <c r="C6" s="9">
        <v>0.70279999999999998</v>
      </c>
      <c r="D6" s="9">
        <v>0.65080000000000005</v>
      </c>
      <c r="E6" s="9">
        <v>0.75570000000000004</v>
      </c>
      <c r="F6" s="9">
        <v>1.0270999999999999</v>
      </c>
      <c r="G6" s="9">
        <v>0.66859999999999997</v>
      </c>
      <c r="H6" s="9">
        <v>0.50749999999999995</v>
      </c>
      <c r="I6" s="9">
        <v>0.75380000000000003</v>
      </c>
      <c r="J6" s="9">
        <v>0.66569999999999996</v>
      </c>
      <c r="K6" s="9">
        <v>0.69879999999999998</v>
      </c>
      <c r="L6" s="9">
        <v>0.78810000000000002</v>
      </c>
      <c r="M6" s="9">
        <v>0.73119999999999996</v>
      </c>
      <c r="N6" s="9">
        <v>0.87360000000000004</v>
      </c>
      <c r="O6" s="9">
        <v>0.70620000000000005</v>
      </c>
      <c r="P6" s="9">
        <v>0.69469999999999998</v>
      </c>
      <c r="Q6" s="9">
        <v>0.6976</v>
      </c>
      <c r="R6" s="9">
        <v>0.72750000000000004</v>
      </c>
      <c r="S6" s="9">
        <v>0.74360000000000004</v>
      </c>
      <c r="T6" s="9">
        <v>0.71789999999999998</v>
      </c>
      <c r="U6" s="9">
        <v>0.7117</v>
      </c>
      <c r="V6" s="9">
        <v>0.71109999999999995</v>
      </c>
      <c r="W6" s="9">
        <v>0.75080000000000002</v>
      </c>
      <c r="X6" s="9">
        <v>0.70679999999999998</v>
      </c>
      <c r="Y6" s="9">
        <v>0.70279999999999998</v>
      </c>
      <c r="Z6" s="9">
        <v>0.70699999999999996</v>
      </c>
      <c r="AA6" s="9">
        <v>0.74509999999999998</v>
      </c>
      <c r="AB6" s="9">
        <v>0.70620000000000005</v>
      </c>
      <c r="AC6" s="9">
        <v>0.65400000000000003</v>
      </c>
      <c r="AD6" s="9">
        <v>0.81989999999999996</v>
      </c>
      <c r="AE6" s="9">
        <v>0.94030000000000002</v>
      </c>
      <c r="AF6" s="9">
        <v>0.76160000000000005</v>
      </c>
      <c r="AG6" s="9">
        <v>0.6452</v>
      </c>
      <c r="AH6" s="12">
        <f>AVERAGE(C6:AG6)</f>
        <v>0.73140967741935492</v>
      </c>
    </row>
    <row r="7" spans="2:34" x14ac:dyDescent="0.15">
      <c r="B7" s="8" t="s">
        <v>3</v>
      </c>
      <c r="C7" s="9">
        <v>33</v>
      </c>
      <c r="D7" s="9">
        <v>35</v>
      </c>
      <c r="E7" s="9">
        <v>34.1</v>
      </c>
      <c r="F7" s="9">
        <v>30.7</v>
      </c>
      <c r="G7" s="9">
        <v>24.3</v>
      </c>
      <c r="H7" s="9">
        <v>21.8</v>
      </c>
      <c r="I7" s="9">
        <v>23.8</v>
      </c>
      <c r="J7" s="9">
        <v>28.2</v>
      </c>
      <c r="K7" s="9">
        <v>31.6</v>
      </c>
      <c r="L7" s="9">
        <v>32.700000000000003</v>
      </c>
      <c r="M7" s="9">
        <v>32.6</v>
      </c>
      <c r="N7" s="9">
        <v>28.3</v>
      </c>
      <c r="O7" s="9">
        <v>33.299999999999997</v>
      </c>
      <c r="P7" s="9">
        <v>32.200000000000003</v>
      </c>
      <c r="Q7" s="9">
        <v>36.799999999999997</v>
      </c>
      <c r="R7" s="9">
        <v>37</v>
      </c>
      <c r="S7" s="9">
        <v>35.9</v>
      </c>
      <c r="T7" s="9">
        <v>35.299999999999997</v>
      </c>
      <c r="U7" s="9">
        <v>33.5</v>
      </c>
      <c r="V7" s="9">
        <v>34.6</v>
      </c>
      <c r="W7" s="9">
        <v>35.799999999999997</v>
      </c>
      <c r="X7" s="9">
        <v>36.4</v>
      </c>
      <c r="Y7" s="9">
        <v>37.1</v>
      </c>
      <c r="Z7" s="9">
        <v>33.799999999999997</v>
      </c>
      <c r="AA7" s="9">
        <v>32.700000000000003</v>
      </c>
      <c r="AB7" s="9">
        <v>33.9</v>
      </c>
      <c r="AC7" s="9">
        <v>33.299999999999997</v>
      </c>
      <c r="AD7" s="9">
        <v>32.9</v>
      </c>
      <c r="AE7" s="9">
        <v>37.1</v>
      </c>
      <c r="AF7" s="9">
        <v>33.700000000000003</v>
      </c>
      <c r="AG7" s="9">
        <v>34.6</v>
      </c>
      <c r="AH7" s="13">
        <f>AVERAGE(C7:AG7)</f>
        <v>32.774193548387096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5D2E-3217-4803-BB91-01AE6703A59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44958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249.16</v>
      </c>
      <c r="D4" s="2">
        <v>264.27999999999997</v>
      </c>
      <c r="E4" s="2">
        <v>160.46</v>
      </c>
      <c r="F4" s="2">
        <v>129.88999999999999</v>
      </c>
      <c r="G4" s="2">
        <v>343.07</v>
      </c>
      <c r="H4" s="2">
        <v>350.27</v>
      </c>
      <c r="I4" s="2">
        <v>308.77</v>
      </c>
      <c r="J4" s="2">
        <v>119.3</v>
      </c>
      <c r="K4" s="2">
        <v>326.26</v>
      </c>
      <c r="L4" s="2">
        <v>26.3</v>
      </c>
      <c r="M4" s="2">
        <v>260.77999999999997</v>
      </c>
      <c r="N4" s="2">
        <v>318.83999999999997</v>
      </c>
      <c r="O4" s="2">
        <v>34.78</v>
      </c>
      <c r="P4" s="2">
        <v>31.11</v>
      </c>
      <c r="Q4" s="2">
        <v>28.77</v>
      </c>
      <c r="R4" s="2">
        <v>155.74</v>
      </c>
      <c r="S4" s="2">
        <v>328.45</v>
      </c>
      <c r="T4" s="2">
        <v>92.49</v>
      </c>
      <c r="U4" s="2">
        <v>27.58</v>
      </c>
      <c r="V4" s="2">
        <v>167.63</v>
      </c>
      <c r="W4" s="2">
        <v>17.34</v>
      </c>
      <c r="X4" s="2">
        <v>321.77</v>
      </c>
      <c r="Y4" s="2">
        <v>246.95</v>
      </c>
      <c r="Z4" s="2">
        <v>152.66</v>
      </c>
      <c r="AA4" s="2">
        <v>179.05</v>
      </c>
      <c r="AB4" s="2">
        <v>133.11000000000001</v>
      </c>
      <c r="AC4" s="2">
        <v>411.08</v>
      </c>
      <c r="AD4" s="2">
        <v>416.7</v>
      </c>
      <c r="AE4" s="2"/>
      <c r="AF4" s="2"/>
      <c r="AG4" s="2"/>
      <c r="AH4" s="70">
        <f>SUM(C4:AG4)</f>
        <v>5602.59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EA70-6721-409C-BB6A-7271D2C6BF8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44986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323.76</v>
      </c>
      <c r="D4" s="2">
        <v>120.08</v>
      </c>
      <c r="E4" s="2">
        <v>328.04</v>
      </c>
      <c r="F4" s="2">
        <v>191.45</v>
      </c>
      <c r="G4" s="2">
        <v>397.17</v>
      </c>
      <c r="H4" s="2">
        <v>411.94</v>
      </c>
      <c r="I4" s="2">
        <v>397.51</v>
      </c>
      <c r="J4" s="2">
        <v>368.73</v>
      </c>
      <c r="K4" s="2">
        <v>347.13</v>
      </c>
      <c r="L4" s="2">
        <v>269.12</v>
      </c>
      <c r="M4" s="2">
        <v>396.9</v>
      </c>
      <c r="N4" s="2">
        <v>320.29000000000002</v>
      </c>
      <c r="O4" s="2">
        <v>49.09</v>
      </c>
      <c r="P4" s="2">
        <v>417.72</v>
      </c>
      <c r="Q4" s="2">
        <v>426.82</v>
      </c>
      <c r="R4" s="2">
        <v>156.16999999999999</v>
      </c>
      <c r="S4" s="2">
        <v>190.98</v>
      </c>
      <c r="T4" s="2">
        <v>90.69</v>
      </c>
      <c r="U4" s="2">
        <v>435.74</v>
      </c>
      <c r="V4" s="2">
        <v>415.92</v>
      </c>
      <c r="W4" s="2">
        <v>290.31</v>
      </c>
      <c r="X4" s="2">
        <v>423</v>
      </c>
      <c r="Y4" s="2">
        <v>126.73</v>
      </c>
      <c r="Z4" s="2">
        <v>75.099999999999994</v>
      </c>
      <c r="AA4" s="2">
        <v>153.93</v>
      </c>
      <c r="AB4" s="2">
        <v>76.930000000000007</v>
      </c>
      <c r="AC4" s="2">
        <v>366.69</v>
      </c>
      <c r="AD4" s="2">
        <v>427.73</v>
      </c>
      <c r="AE4" s="2">
        <v>432.63</v>
      </c>
      <c r="AF4" s="2">
        <v>427.18</v>
      </c>
      <c r="AG4" s="2">
        <v>418.9</v>
      </c>
      <c r="AH4" s="70">
        <f>SUM(C4:AG4)</f>
        <v>9274.3799999999992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E88C-BC0D-4710-84BF-5B540E27A40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45017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411.47</v>
      </c>
      <c r="D4" s="2">
        <v>408.91</v>
      </c>
      <c r="E4" s="2">
        <v>373.34</v>
      </c>
      <c r="F4" s="2">
        <v>425.73</v>
      </c>
      <c r="G4" s="2">
        <v>167.38</v>
      </c>
      <c r="H4" s="2">
        <v>138.22999999999999</v>
      </c>
      <c r="I4" s="2">
        <v>55.79</v>
      </c>
      <c r="J4" s="2">
        <v>261.63</v>
      </c>
      <c r="K4" s="2">
        <v>414.59</v>
      </c>
      <c r="L4" s="2">
        <v>442.06</v>
      </c>
      <c r="M4" s="2">
        <v>407.51</v>
      </c>
      <c r="N4" s="2">
        <v>188.91</v>
      </c>
      <c r="O4" s="2">
        <v>435.92</v>
      </c>
      <c r="P4" s="2">
        <v>354.03</v>
      </c>
      <c r="Q4" s="2">
        <v>135.97</v>
      </c>
      <c r="R4" s="2">
        <v>109.77</v>
      </c>
      <c r="S4" s="2">
        <v>196.53</v>
      </c>
      <c r="T4" s="2">
        <v>77.05</v>
      </c>
      <c r="U4" s="2">
        <v>194.13</v>
      </c>
      <c r="V4" s="2">
        <v>408.51</v>
      </c>
      <c r="W4" s="2">
        <v>144.97999999999999</v>
      </c>
      <c r="X4" s="2">
        <v>433.77</v>
      </c>
      <c r="Y4" s="2">
        <v>419.7</v>
      </c>
      <c r="Z4" s="2">
        <v>317.68</v>
      </c>
      <c r="AA4" s="2">
        <v>275.32</v>
      </c>
      <c r="AB4" s="2">
        <v>99.68</v>
      </c>
      <c r="AC4" s="2">
        <v>403.64</v>
      </c>
      <c r="AD4" s="2">
        <v>431.38</v>
      </c>
      <c r="AE4" s="2">
        <v>367.11</v>
      </c>
      <c r="AF4" s="2">
        <v>202.22</v>
      </c>
      <c r="AG4" s="2"/>
      <c r="AH4" s="70">
        <f>SUM(C4:AG4)</f>
        <v>8702.94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43B3-EF11-4CA4-8D72-D5940608CFC6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45047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377.05</v>
      </c>
      <c r="D4" s="2">
        <v>443.32</v>
      </c>
      <c r="E4" s="2">
        <v>434.88</v>
      </c>
      <c r="F4" s="2">
        <v>442.1</v>
      </c>
      <c r="G4" s="2">
        <v>360.53</v>
      </c>
      <c r="H4" s="2">
        <v>187.31</v>
      </c>
      <c r="I4" s="2">
        <v>64.87</v>
      </c>
      <c r="J4" s="2">
        <v>209.77</v>
      </c>
      <c r="K4" s="2">
        <v>449.59</v>
      </c>
      <c r="L4" s="2">
        <v>446.04</v>
      </c>
      <c r="M4" s="2">
        <v>432.52</v>
      </c>
      <c r="N4" s="2">
        <v>448.58</v>
      </c>
      <c r="O4" s="2">
        <v>295.39999999999998</v>
      </c>
      <c r="P4" s="2">
        <v>289.02999999999997</v>
      </c>
      <c r="Q4" s="2">
        <v>347.59</v>
      </c>
      <c r="R4" s="2">
        <v>442.84</v>
      </c>
      <c r="S4" s="2">
        <v>435.89</v>
      </c>
      <c r="T4" s="2">
        <v>396.88</v>
      </c>
      <c r="U4" s="2">
        <v>107.41</v>
      </c>
      <c r="V4" s="2">
        <v>279.17</v>
      </c>
      <c r="W4" s="2">
        <v>431.57</v>
      </c>
      <c r="X4" s="2">
        <v>180.77</v>
      </c>
      <c r="Y4" s="2">
        <v>339.32</v>
      </c>
      <c r="Z4" s="2">
        <v>389.83</v>
      </c>
      <c r="AA4" s="2">
        <v>325.38</v>
      </c>
      <c r="AB4" s="2">
        <v>158.06</v>
      </c>
      <c r="AC4" s="2">
        <v>392.2</v>
      </c>
      <c r="AD4" s="2">
        <v>325.87</v>
      </c>
      <c r="AE4" s="2">
        <v>89.16</v>
      </c>
      <c r="AF4" s="2">
        <v>338.6</v>
      </c>
      <c r="AG4" s="2">
        <v>380.2</v>
      </c>
      <c r="AH4" s="70">
        <f>SUM(C4:AG4)</f>
        <v>10241.730000000001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B7F1-28B0-4894-95B4-FC719F74F1E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45078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398.49</v>
      </c>
      <c r="D4" s="2">
        <v>53.76</v>
      </c>
      <c r="E4" s="2">
        <v>314.99</v>
      </c>
      <c r="F4" s="2">
        <v>448.49</v>
      </c>
      <c r="G4" s="2">
        <v>440.4</v>
      </c>
      <c r="H4" s="2">
        <v>286.55</v>
      </c>
      <c r="I4" s="2">
        <v>415.7</v>
      </c>
      <c r="J4" s="2">
        <v>181.73</v>
      </c>
      <c r="K4" s="2">
        <v>307.49</v>
      </c>
      <c r="L4" s="2">
        <v>348.68</v>
      </c>
      <c r="M4" s="2">
        <v>158.11000000000001</v>
      </c>
      <c r="N4" s="2">
        <v>127.09</v>
      </c>
      <c r="O4" s="2">
        <v>386.79</v>
      </c>
      <c r="P4" s="2">
        <v>167.46</v>
      </c>
      <c r="Q4" s="2">
        <v>246.26</v>
      </c>
      <c r="R4" s="2">
        <v>259.01</v>
      </c>
      <c r="S4" s="2">
        <v>441.25</v>
      </c>
      <c r="T4" s="2">
        <v>387.85</v>
      </c>
      <c r="U4" s="2">
        <v>352.73</v>
      </c>
      <c r="V4" s="2">
        <v>433.19</v>
      </c>
      <c r="W4" s="2">
        <v>299.79000000000002</v>
      </c>
      <c r="X4" s="2">
        <v>117.19</v>
      </c>
      <c r="Y4" s="2">
        <v>400.28</v>
      </c>
      <c r="Z4" s="2">
        <v>349.32</v>
      </c>
      <c r="AA4" s="2">
        <v>261.39</v>
      </c>
      <c r="AB4" s="2">
        <v>396.37</v>
      </c>
      <c r="AC4" s="2">
        <v>300.02999999999997</v>
      </c>
      <c r="AD4" s="2">
        <v>277.32</v>
      </c>
      <c r="AE4" s="2">
        <v>409.44</v>
      </c>
      <c r="AF4" s="2">
        <v>212.23</v>
      </c>
      <c r="AG4" s="2"/>
      <c r="AH4" s="70">
        <f>SUM(C4:AG4)</f>
        <v>9179.380000000001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AE95-2E2C-4DCE-96FF-24E522C60FA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45108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101.34</v>
      </c>
      <c r="D4" s="2">
        <v>392.5</v>
      </c>
      <c r="E4" s="2">
        <v>368.92</v>
      </c>
      <c r="F4" s="2">
        <v>415.5</v>
      </c>
      <c r="G4" s="2">
        <v>140.05000000000001</v>
      </c>
      <c r="H4" s="2">
        <v>394.58</v>
      </c>
      <c r="I4" s="2">
        <v>350.35</v>
      </c>
      <c r="J4" s="2">
        <v>107.98</v>
      </c>
      <c r="K4" s="2">
        <v>215.17</v>
      </c>
      <c r="L4" s="2">
        <v>258.64999999999998</v>
      </c>
      <c r="M4" s="2">
        <v>348.88</v>
      </c>
      <c r="N4" s="2">
        <v>228.16</v>
      </c>
      <c r="O4" s="2">
        <v>323.95</v>
      </c>
      <c r="P4" s="2">
        <v>167.18</v>
      </c>
      <c r="Q4" s="2">
        <v>316.08</v>
      </c>
      <c r="R4" s="2">
        <v>380.42</v>
      </c>
      <c r="S4" s="2">
        <v>411.51</v>
      </c>
      <c r="T4" s="2">
        <v>378.23</v>
      </c>
      <c r="U4" s="2">
        <v>179.62</v>
      </c>
      <c r="V4" s="2">
        <v>253.35</v>
      </c>
      <c r="W4" s="2">
        <v>367.99</v>
      </c>
      <c r="X4" s="2">
        <v>378.05</v>
      </c>
      <c r="Y4" s="2">
        <v>414.25</v>
      </c>
      <c r="Z4" s="2">
        <v>418.61</v>
      </c>
      <c r="AA4" s="2">
        <v>418.42</v>
      </c>
      <c r="AB4" s="2">
        <v>409.52</v>
      </c>
      <c r="AC4" s="2">
        <v>390.61</v>
      </c>
      <c r="AD4" s="2">
        <v>404.93</v>
      </c>
      <c r="AE4" s="2">
        <v>392.78</v>
      </c>
      <c r="AF4" s="2">
        <v>406.6</v>
      </c>
      <c r="AG4" s="2">
        <v>344.79</v>
      </c>
      <c r="AH4" s="70">
        <f>SUM(C4:AG4)</f>
        <v>10078.970000000003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3966-2993-4751-AB38-F60DB473B259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45139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378.49</v>
      </c>
      <c r="D4" s="2">
        <v>331.88</v>
      </c>
      <c r="E4" s="2">
        <v>408.31</v>
      </c>
      <c r="F4" s="2">
        <v>395.37</v>
      </c>
      <c r="G4" s="2">
        <v>392.44</v>
      </c>
      <c r="H4" s="2">
        <v>395.37</v>
      </c>
      <c r="I4" s="2">
        <v>262.18</v>
      </c>
      <c r="J4" s="2">
        <v>338.18</v>
      </c>
      <c r="K4" s="2">
        <v>251.45</v>
      </c>
      <c r="L4" s="2">
        <v>400.15</v>
      </c>
      <c r="M4" s="2">
        <v>401.95</v>
      </c>
      <c r="N4" s="2">
        <v>409.05</v>
      </c>
      <c r="O4" s="2">
        <v>334.09</v>
      </c>
      <c r="P4" s="2">
        <v>313.19</v>
      </c>
      <c r="Q4" s="2">
        <v>163.41</v>
      </c>
      <c r="R4" s="2">
        <v>264.70999999999998</v>
      </c>
      <c r="S4" s="2">
        <v>227.37</v>
      </c>
      <c r="T4" s="2">
        <v>322.62</v>
      </c>
      <c r="U4" s="2">
        <v>359.08</v>
      </c>
      <c r="V4" s="2">
        <v>321.76</v>
      </c>
      <c r="W4" s="2">
        <v>401.15</v>
      </c>
      <c r="X4" s="2">
        <v>325.64999999999998</v>
      </c>
      <c r="Y4" s="2">
        <v>355.28</v>
      </c>
      <c r="Z4" s="2">
        <v>252.92</v>
      </c>
      <c r="AA4" s="2">
        <v>378.69</v>
      </c>
      <c r="AB4" s="2">
        <v>291.57</v>
      </c>
      <c r="AC4" s="2">
        <v>294.83999999999997</v>
      </c>
      <c r="AD4" s="2">
        <v>348.22</v>
      </c>
      <c r="AE4" s="2">
        <v>402.98</v>
      </c>
      <c r="AF4" s="2">
        <v>250.01</v>
      </c>
      <c r="AG4" s="2">
        <v>326.04000000000002</v>
      </c>
      <c r="AH4" s="70">
        <f>SUM(C4:AG4)</f>
        <v>10298.399999999998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A465-9374-438B-9804-5EAC679B226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45170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253.11</v>
      </c>
      <c r="D4" s="2">
        <v>276.94</v>
      </c>
      <c r="E4" s="2">
        <v>411.26</v>
      </c>
      <c r="F4" s="2">
        <v>283.85000000000002</v>
      </c>
      <c r="G4" s="2">
        <v>211.81</v>
      </c>
      <c r="H4" s="2">
        <v>107.05</v>
      </c>
      <c r="I4" s="2">
        <v>238.31</v>
      </c>
      <c r="J4" s="2">
        <v>248.03</v>
      </c>
      <c r="K4" s="2">
        <v>345.71</v>
      </c>
      <c r="L4" s="2">
        <v>282.81</v>
      </c>
      <c r="M4" s="2">
        <v>253.55</v>
      </c>
      <c r="N4" s="2">
        <v>196.74</v>
      </c>
      <c r="O4" s="2">
        <v>360.8</v>
      </c>
      <c r="P4" s="2">
        <v>220.98</v>
      </c>
      <c r="Q4" s="2">
        <v>209.77</v>
      </c>
      <c r="R4" s="2">
        <v>254.51</v>
      </c>
      <c r="S4" s="2">
        <v>116.71</v>
      </c>
      <c r="T4" s="2">
        <v>252.11</v>
      </c>
      <c r="U4" s="2">
        <v>362.84</v>
      </c>
      <c r="V4" s="2">
        <v>230.25</v>
      </c>
      <c r="W4" s="2">
        <v>150.54</v>
      </c>
      <c r="X4" s="2">
        <v>180.87</v>
      </c>
      <c r="Y4" s="2">
        <v>210.43</v>
      </c>
      <c r="Z4" s="2">
        <v>376.32</v>
      </c>
      <c r="AA4" s="2">
        <v>285.95</v>
      </c>
      <c r="AB4" s="2">
        <v>107.32</v>
      </c>
      <c r="AC4" s="2">
        <v>108.8</v>
      </c>
      <c r="AD4" s="2">
        <v>100.79</v>
      </c>
      <c r="AE4" s="2">
        <v>349.7</v>
      </c>
      <c r="AF4" s="2">
        <v>210.19</v>
      </c>
      <c r="AG4" s="2"/>
      <c r="AH4" s="70">
        <f>SUM(C4:AG4)</f>
        <v>7198.0499999999993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8339-5B1A-4DA8-8217-956DD0C7E26E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45200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166.7</v>
      </c>
      <c r="D4" s="2">
        <v>352.18</v>
      </c>
      <c r="E4" s="2">
        <v>315.62</v>
      </c>
      <c r="F4" s="2">
        <v>279.08</v>
      </c>
      <c r="G4" s="2">
        <v>142.75</v>
      </c>
      <c r="H4" s="2">
        <v>260.57</v>
      </c>
      <c r="I4" s="2">
        <v>345.42</v>
      </c>
      <c r="J4" s="2">
        <v>156.54</v>
      </c>
      <c r="K4" s="2">
        <v>91.54</v>
      </c>
      <c r="L4" s="2">
        <v>153.97999999999999</v>
      </c>
      <c r="M4" s="2">
        <v>343.62</v>
      </c>
      <c r="N4" s="2">
        <v>339.93</v>
      </c>
      <c r="O4" s="2">
        <v>368.64</v>
      </c>
      <c r="P4" s="2">
        <v>307.54000000000002</v>
      </c>
      <c r="Q4" s="2">
        <v>141.63999999999999</v>
      </c>
      <c r="R4" s="2">
        <v>253.55</v>
      </c>
      <c r="S4" s="2">
        <v>371.16</v>
      </c>
      <c r="T4" s="2">
        <v>383.38</v>
      </c>
      <c r="U4" s="2">
        <v>339.14</v>
      </c>
      <c r="V4" s="2">
        <v>92.24</v>
      </c>
      <c r="W4" s="2">
        <v>73.290000000000006</v>
      </c>
      <c r="X4" s="2">
        <v>382.23</v>
      </c>
      <c r="Y4" s="2">
        <v>275.61</v>
      </c>
      <c r="Z4" s="2">
        <v>342.62</v>
      </c>
      <c r="AA4" s="2">
        <v>254.73</v>
      </c>
      <c r="AB4" s="2">
        <v>358.08</v>
      </c>
      <c r="AC4" s="2">
        <v>255.82</v>
      </c>
      <c r="AD4" s="2">
        <v>99.45</v>
      </c>
      <c r="AE4" s="2">
        <v>206.49</v>
      </c>
      <c r="AF4" s="2">
        <v>233.91</v>
      </c>
      <c r="AG4" s="2">
        <v>347.71</v>
      </c>
      <c r="AH4" s="70">
        <f>SUM(C4:AG4)</f>
        <v>8035.159999999998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629D-8586-4830-8148-5B3275520D2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45231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365.85</v>
      </c>
      <c r="D4" s="2">
        <v>307.79000000000002</v>
      </c>
      <c r="E4" s="2">
        <v>360.01</v>
      </c>
      <c r="F4" s="2">
        <v>173.64</v>
      </c>
      <c r="G4" s="2">
        <v>294.10000000000002</v>
      </c>
      <c r="H4" s="2">
        <v>114.63</v>
      </c>
      <c r="I4" s="2">
        <v>83.6</v>
      </c>
      <c r="J4" s="2">
        <v>326.33999999999997</v>
      </c>
      <c r="K4" s="2">
        <v>347.69</v>
      </c>
      <c r="L4" s="2">
        <v>36.51</v>
      </c>
      <c r="M4" s="2">
        <v>93.39</v>
      </c>
      <c r="N4" s="2">
        <v>62.88</v>
      </c>
      <c r="O4" s="2">
        <v>112.02</v>
      </c>
      <c r="P4" s="2">
        <v>136.28</v>
      </c>
      <c r="Q4" s="2">
        <v>151.78</v>
      </c>
      <c r="R4" s="2">
        <v>252.1</v>
      </c>
      <c r="S4" s="2">
        <v>49.73</v>
      </c>
      <c r="T4" s="2">
        <v>48.48</v>
      </c>
      <c r="U4" s="2">
        <v>89.66</v>
      </c>
      <c r="V4" s="2">
        <v>84.18</v>
      </c>
      <c r="W4" s="2">
        <v>344.07</v>
      </c>
      <c r="X4" s="2">
        <v>343.57</v>
      </c>
      <c r="Y4" s="2">
        <v>256.27</v>
      </c>
      <c r="Z4" s="2">
        <v>65.77</v>
      </c>
      <c r="AA4" s="2">
        <v>110.03</v>
      </c>
      <c r="AB4" s="2">
        <v>294.54000000000002</v>
      </c>
      <c r="AC4" s="2">
        <v>283.04000000000002</v>
      </c>
      <c r="AD4" s="2">
        <v>52.97</v>
      </c>
      <c r="AE4" s="2">
        <v>55.13</v>
      </c>
      <c r="AF4" s="2">
        <v>80.069999999999993</v>
      </c>
      <c r="AG4" s="2"/>
      <c r="AH4" s="70">
        <f>SUM(C4:AG4)</f>
        <v>5376.12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DDB9-D47C-4687-B95C-CDFB8EB412A5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43313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7.37</v>
      </c>
      <c r="D4" s="2">
        <v>6.56</v>
      </c>
      <c r="E4" s="2">
        <v>7.07</v>
      </c>
      <c r="F4" s="2">
        <v>7.34</v>
      </c>
      <c r="G4" s="2">
        <v>7.19</v>
      </c>
      <c r="H4" s="2">
        <v>2.98</v>
      </c>
      <c r="I4" s="2">
        <v>2.48</v>
      </c>
      <c r="J4" s="2">
        <v>1.91</v>
      </c>
      <c r="K4" s="2">
        <v>5.37</v>
      </c>
      <c r="L4" s="2">
        <v>3.73</v>
      </c>
      <c r="M4" s="2">
        <v>4.1399999999999997</v>
      </c>
      <c r="N4" s="2">
        <v>5.58</v>
      </c>
      <c r="O4" s="2">
        <v>2.99</v>
      </c>
      <c r="P4" s="2">
        <v>6.56</v>
      </c>
      <c r="Q4" s="2">
        <v>5.39</v>
      </c>
      <c r="R4" s="2">
        <v>1.34</v>
      </c>
      <c r="S4" s="2">
        <v>6.53</v>
      </c>
      <c r="T4" s="2">
        <v>6.95</v>
      </c>
      <c r="U4" s="2">
        <v>5.76</v>
      </c>
      <c r="V4" s="2">
        <v>5.88</v>
      </c>
      <c r="W4" s="2">
        <v>6.25</v>
      </c>
      <c r="X4" s="2">
        <v>6.98</v>
      </c>
      <c r="Y4" s="2">
        <v>6.79</v>
      </c>
      <c r="Z4" s="2">
        <v>3.66</v>
      </c>
      <c r="AA4" s="2">
        <v>3.5</v>
      </c>
      <c r="AB4" s="2">
        <v>6.17</v>
      </c>
      <c r="AC4" s="2">
        <v>5.16</v>
      </c>
      <c r="AD4" s="2">
        <v>2.1800000000000002</v>
      </c>
      <c r="AE4" s="2">
        <v>3.81</v>
      </c>
      <c r="AF4" s="2">
        <v>2.72</v>
      </c>
      <c r="AG4" s="2">
        <v>1.1100000000000001</v>
      </c>
      <c r="AH4" s="5">
        <f>AVERAGE(C4:AG4)</f>
        <v>4.8854838709677422</v>
      </c>
    </row>
    <row r="5" spans="2:34" x14ac:dyDescent="0.15">
      <c r="B5" s="1" t="s">
        <v>1</v>
      </c>
      <c r="C5" s="2">
        <v>415</v>
      </c>
      <c r="D5" s="2">
        <v>404</v>
      </c>
      <c r="E5" s="2">
        <v>391</v>
      </c>
      <c r="F5" s="2">
        <v>411</v>
      </c>
      <c r="G5" s="2">
        <v>426</v>
      </c>
      <c r="H5" s="2">
        <v>187</v>
      </c>
      <c r="I5" s="2">
        <v>136</v>
      </c>
      <c r="J5" s="2">
        <v>169</v>
      </c>
      <c r="K5" s="2">
        <v>273</v>
      </c>
      <c r="L5" s="2">
        <v>225</v>
      </c>
      <c r="M5" s="2">
        <v>269</v>
      </c>
      <c r="N5" s="2">
        <v>328</v>
      </c>
      <c r="O5" s="2">
        <v>214</v>
      </c>
      <c r="P5" s="2">
        <v>397</v>
      </c>
      <c r="Q5" s="2">
        <v>333</v>
      </c>
      <c r="R5" s="2">
        <v>130</v>
      </c>
      <c r="S5" s="2">
        <v>399</v>
      </c>
      <c r="T5" s="2">
        <v>434</v>
      </c>
      <c r="U5" s="2">
        <v>393</v>
      </c>
      <c r="V5" s="2">
        <v>403</v>
      </c>
      <c r="W5" s="2">
        <v>383</v>
      </c>
      <c r="X5" s="2">
        <v>391</v>
      </c>
      <c r="Y5" s="2">
        <v>382</v>
      </c>
      <c r="Z5" s="2">
        <v>266</v>
      </c>
      <c r="AA5" s="2">
        <v>287</v>
      </c>
      <c r="AB5" s="2">
        <v>397</v>
      </c>
      <c r="AC5" s="2">
        <v>313</v>
      </c>
      <c r="AD5" s="2">
        <v>179</v>
      </c>
      <c r="AE5" s="2">
        <v>287</v>
      </c>
      <c r="AF5" s="2">
        <v>204</v>
      </c>
      <c r="AG5" s="2">
        <v>152</v>
      </c>
      <c r="AH5" s="4">
        <f>SUM(C5:AG5)</f>
        <v>9578</v>
      </c>
    </row>
    <row r="6" spans="2:34" x14ac:dyDescent="0.15">
      <c r="B6" s="1" t="s">
        <v>2</v>
      </c>
      <c r="C6" s="2">
        <v>0.68600000000000005</v>
      </c>
      <c r="D6" s="2">
        <v>0.75029999999999997</v>
      </c>
      <c r="E6" s="2">
        <v>0.67379999999999995</v>
      </c>
      <c r="F6" s="2">
        <v>0.68220000000000003</v>
      </c>
      <c r="G6" s="2">
        <v>0.7218</v>
      </c>
      <c r="H6" s="2">
        <v>0.76449999999999996</v>
      </c>
      <c r="I6" s="2">
        <v>0.66810000000000003</v>
      </c>
      <c r="J6" s="2">
        <v>1.0780000000000001</v>
      </c>
      <c r="K6" s="2">
        <v>0.61939999999999995</v>
      </c>
      <c r="L6" s="2">
        <v>0.7349</v>
      </c>
      <c r="M6" s="2">
        <v>0.79159999999999997</v>
      </c>
      <c r="N6" s="2">
        <v>0.71609999999999996</v>
      </c>
      <c r="O6" s="2">
        <v>0.872</v>
      </c>
      <c r="P6" s="2">
        <v>0.73729999999999996</v>
      </c>
      <c r="Q6" s="2">
        <v>0.75270000000000004</v>
      </c>
      <c r="R6" s="2">
        <v>1.1819999999999999</v>
      </c>
      <c r="S6" s="2">
        <v>0.74439999999999995</v>
      </c>
      <c r="T6" s="2">
        <v>0.76080000000000003</v>
      </c>
      <c r="U6" s="2">
        <v>0.83130000000000004</v>
      </c>
      <c r="V6" s="2">
        <v>0.83499999999999996</v>
      </c>
      <c r="W6" s="2">
        <v>0.74660000000000004</v>
      </c>
      <c r="X6" s="2">
        <v>0.6825</v>
      </c>
      <c r="Y6" s="2">
        <v>0.68540000000000001</v>
      </c>
      <c r="Z6" s="2">
        <v>0.88539999999999996</v>
      </c>
      <c r="AA6" s="2">
        <v>0.999</v>
      </c>
      <c r="AB6" s="2">
        <v>0.78390000000000004</v>
      </c>
      <c r="AC6" s="2">
        <v>0.73899999999999999</v>
      </c>
      <c r="AD6" s="2">
        <v>1.0004</v>
      </c>
      <c r="AE6" s="2">
        <v>0.91769999999999996</v>
      </c>
      <c r="AF6" s="2">
        <v>0.91369999999999996</v>
      </c>
      <c r="AG6" s="2">
        <v>1.6682999999999999</v>
      </c>
      <c r="AH6" s="6">
        <f>AVERAGE(C6:AG6)</f>
        <v>0.826583870967742</v>
      </c>
    </row>
    <row r="7" spans="2:34" x14ac:dyDescent="0.15">
      <c r="B7" s="1" t="s">
        <v>3</v>
      </c>
      <c r="C7" s="2">
        <v>35.1</v>
      </c>
      <c r="D7" s="2">
        <v>35.4</v>
      </c>
      <c r="E7" s="2">
        <v>35</v>
      </c>
      <c r="F7" s="2">
        <v>35.200000000000003</v>
      </c>
      <c r="G7" s="2">
        <v>37.6</v>
      </c>
      <c r="H7" s="2">
        <v>30.3</v>
      </c>
      <c r="I7" s="2">
        <v>27.8</v>
      </c>
      <c r="J7" s="2">
        <v>27.9</v>
      </c>
      <c r="K7" s="2">
        <v>34.9</v>
      </c>
      <c r="L7" s="2">
        <v>33.299999999999997</v>
      </c>
      <c r="M7" s="2">
        <v>30.2</v>
      </c>
      <c r="N7" s="2">
        <v>30.7</v>
      </c>
      <c r="O7" s="2">
        <v>32</v>
      </c>
      <c r="P7" s="2">
        <v>35.5</v>
      </c>
      <c r="Q7" s="2">
        <v>38.299999999999997</v>
      </c>
      <c r="R7" s="2">
        <v>33.5</v>
      </c>
      <c r="S7" s="2">
        <v>26</v>
      </c>
      <c r="T7" s="2">
        <v>26.7</v>
      </c>
      <c r="U7" s="2">
        <v>30.4</v>
      </c>
      <c r="V7" s="2">
        <v>29.6</v>
      </c>
      <c r="W7" s="2">
        <v>35</v>
      </c>
      <c r="X7" s="2">
        <v>39.5</v>
      </c>
      <c r="Y7" s="2">
        <v>35</v>
      </c>
      <c r="Z7" s="2">
        <v>35.799999999999997</v>
      </c>
      <c r="AA7" s="2">
        <v>36.299999999999997</v>
      </c>
      <c r="AB7" s="2">
        <v>36</v>
      </c>
      <c r="AC7" s="2">
        <v>33.200000000000003</v>
      </c>
      <c r="AD7" s="2">
        <v>30.7</v>
      </c>
      <c r="AE7" s="2">
        <v>32.200000000000003</v>
      </c>
      <c r="AF7" s="2">
        <v>31.2</v>
      </c>
      <c r="AG7" s="2">
        <v>27.5</v>
      </c>
      <c r="AH7" s="7">
        <f>AVERAGE(C7:AG7)</f>
        <v>32.832258064516132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9DFE-6603-45C1-9BF3-A6DC73B4820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45261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105.1</v>
      </c>
      <c r="D4" s="2">
        <v>152.41999999999999</v>
      </c>
      <c r="E4" s="2">
        <v>70.010000000000005</v>
      </c>
      <c r="F4" s="2">
        <v>267.11</v>
      </c>
      <c r="G4" s="2">
        <v>93.4</v>
      </c>
      <c r="H4" s="2">
        <v>306.67</v>
      </c>
      <c r="I4" s="2">
        <v>51.66</v>
      </c>
      <c r="J4" s="2">
        <v>303.58</v>
      </c>
      <c r="K4" s="2">
        <v>310.36</v>
      </c>
      <c r="L4" s="2">
        <v>154.65</v>
      </c>
      <c r="M4" s="2">
        <v>30.82</v>
      </c>
      <c r="N4" s="2">
        <v>28.92</v>
      </c>
      <c r="O4" s="2">
        <v>220.44</v>
      </c>
      <c r="P4" s="2">
        <v>231.1</v>
      </c>
      <c r="Q4" s="2">
        <v>37.799999999999997</v>
      </c>
      <c r="R4" s="2">
        <v>51.75</v>
      </c>
      <c r="S4" s="2">
        <v>46.49</v>
      </c>
      <c r="T4" s="2">
        <v>61.38</v>
      </c>
      <c r="U4" s="2">
        <v>117.07</v>
      </c>
      <c r="V4" s="2">
        <v>46.41</v>
      </c>
      <c r="W4" s="2">
        <v>76.040000000000006</v>
      </c>
      <c r="X4" s="2">
        <v>11.32</v>
      </c>
      <c r="Y4" s="2">
        <v>128.13</v>
      </c>
      <c r="Z4" s="2">
        <v>121.98</v>
      </c>
      <c r="AA4" s="2">
        <v>96.51</v>
      </c>
      <c r="AB4" s="2">
        <v>105.87</v>
      </c>
      <c r="AC4" s="2">
        <v>68.290000000000006</v>
      </c>
      <c r="AD4" s="2">
        <v>300.66000000000003</v>
      </c>
      <c r="AE4" s="2">
        <v>159.07</v>
      </c>
      <c r="AF4" s="2">
        <v>300.49</v>
      </c>
      <c r="AG4" s="2">
        <v>47.08</v>
      </c>
      <c r="AH4" s="70">
        <f>SUM(C4:AG4)</f>
        <v>4102.58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C6A9-3282-4852-92EF-F7B0DDD338A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45292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156.68</v>
      </c>
      <c r="D4" s="2">
        <v>318.26</v>
      </c>
      <c r="E4" s="2">
        <v>60.78</v>
      </c>
      <c r="F4" s="2">
        <v>170.88</v>
      </c>
      <c r="G4" s="2">
        <v>319.29000000000002</v>
      </c>
      <c r="H4" s="2">
        <v>54.81</v>
      </c>
      <c r="I4" s="2">
        <v>88.59</v>
      </c>
      <c r="J4" s="2">
        <v>39.72</v>
      </c>
      <c r="K4" s="2">
        <v>223.44</v>
      </c>
      <c r="L4" s="2">
        <v>24.79</v>
      </c>
      <c r="M4" s="2">
        <v>270.31</v>
      </c>
      <c r="N4" s="2">
        <v>60.16</v>
      </c>
      <c r="O4" s="2">
        <v>20.88</v>
      </c>
      <c r="P4" s="2">
        <v>189.51</v>
      </c>
      <c r="Q4" s="2">
        <v>103.99</v>
      </c>
      <c r="R4" s="2">
        <v>47.68</v>
      </c>
      <c r="S4" s="2">
        <v>335.64</v>
      </c>
      <c r="T4" s="2">
        <v>23.85</v>
      </c>
      <c r="U4" s="2">
        <v>22.43</v>
      </c>
      <c r="V4" s="2">
        <v>40.700000000000003</v>
      </c>
      <c r="W4" s="2">
        <v>55</v>
      </c>
      <c r="X4" s="2">
        <v>105.28</v>
      </c>
      <c r="Y4" s="2">
        <v>68.61</v>
      </c>
      <c r="Z4" s="2">
        <v>27.83</v>
      </c>
      <c r="AA4" s="2">
        <v>56.36</v>
      </c>
      <c r="AB4" s="2">
        <v>40.49</v>
      </c>
      <c r="AC4" s="2">
        <v>142.43</v>
      </c>
      <c r="AD4" s="2">
        <v>120.98</v>
      </c>
      <c r="AE4" s="2">
        <v>261.5</v>
      </c>
      <c r="AF4" s="2">
        <v>271.19</v>
      </c>
      <c r="AG4" s="2">
        <v>103.44</v>
      </c>
      <c r="AH4" s="70">
        <f>SUM(C4:AG4)</f>
        <v>3825.4999999999995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3894-DE9A-4EFE-AA1B-DDD00A7DD23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45323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34.090000000000003</v>
      </c>
      <c r="D4" s="2">
        <v>145.93</v>
      </c>
      <c r="E4" s="2">
        <v>332.39</v>
      </c>
      <c r="F4" s="2">
        <v>144.85</v>
      </c>
      <c r="G4" s="2">
        <v>15.67</v>
      </c>
      <c r="H4" s="2">
        <v>168.47</v>
      </c>
      <c r="I4" s="2">
        <v>181.83</v>
      </c>
      <c r="J4" s="2">
        <v>118.24</v>
      </c>
      <c r="K4" s="2">
        <v>235.57</v>
      </c>
      <c r="L4" s="2">
        <v>130.57</v>
      </c>
      <c r="M4" s="2">
        <v>269.74</v>
      </c>
      <c r="N4" s="2">
        <v>247.31</v>
      </c>
      <c r="O4" s="2">
        <v>393.47</v>
      </c>
      <c r="P4" s="2">
        <v>226.72</v>
      </c>
      <c r="Q4" s="2">
        <v>179.74</v>
      </c>
      <c r="R4" s="2">
        <v>127.82</v>
      </c>
      <c r="S4" s="2">
        <v>340.39</v>
      </c>
      <c r="T4" s="2">
        <v>325.92</v>
      </c>
      <c r="U4" s="2">
        <v>86.04</v>
      </c>
      <c r="V4" s="2">
        <v>38.51</v>
      </c>
      <c r="W4" s="2">
        <v>22.81</v>
      </c>
      <c r="X4" s="2">
        <v>86.24</v>
      </c>
      <c r="Y4" s="2">
        <v>90.85</v>
      </c>
      <c r="Z4" s="2">
        <v>162.66</v>
      </c>
      <c r="AA4" s="2">
        <v>89.19</v>
      </c>
      <c r="AB4" s="2">
        <v>165.43</v>
      </c>
      <c r="AC4" s="2">
        <v>211.9</v>
      </c>
      <c r="AD4" s="2">
        <v>266.70999999999998</v>
      </c>
      <c r="AE4" s="2">
        <v>225.1</v>
      </c>
      <c r="AF4" s="2"/>
      <c r="AG4" s="2"/>
      <c r="AH4" s="70">
        <f>SUM(C4:AG4)</f>
        <v>5064.16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E42E-96F8-4E0B-B0CD-7ADCCA59DD0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45352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174.28</v>
      </c>
      <c r="D4" s="2">
        <v>101.85</v>
      </c>
      <c r="E4" s="2">
        <v>192.71</v>
      </c>
      <c r="F4" s="2">
        <v>249.95</v>
      </c>
      <c r="G4" s="2">
        <v>104.19</v>
      </c>
      <c r="H4" s="2">
        <v>38.81</v>
      </c>
      <c r="I4" s="2">
        <v>152.78</v>
      </c>
      <c r="J4" s="2">
        <v>247.68</v>
      </c>
      <c r="K4" s="2">
        <v>180.5</v>
      </c>
      <c r="L4" s="2">
        <v>227.82</v>
      </c>
      <c r="M4" s="2">
        <v>381.91</v>
      </c>
      <c r="N4" s="2">
        <v>23.78</v>
      </c>
      <c r="O4" s="2">
        <v>161.31</v>
      </c>
      <c r="P4" s="2">
        <v>294.33</v>
      </c>
      <c r="Q4" s="2">
        <v>408.55</v>
      </c>
      <c r="R4" s="2">
        <v>389.02</v>
      </c>
      <c r="S4" s="2">
        <v>114.91</v>
      </c>
      <c r="T4" s="2">
        <v>244.39</v>
      </c>
      <c r="U4" s="2">
        <v>256.89999999999998</v>
      </c>
      <c r="V4" s="2">
        <v>101.95</v>
      </c>
      <c r="W4" s="2">
        <v>210</v>
      </c>
      <c r="X4" s="2">
        <v>287.19</v>
      </c>
      <c r="Y4" s="2">
        <v>136.18</v>
      </c>
      <c r="Z4" s="2">
        <v>386.01</v>
      </c>
      <c r="AA4" s="2">
        <v>88.66</v>
      </c>
      <c r="AB4" s="2">
        <v>34.39</v>
      </c>
      <c r="AC4" s="2">
        <v>410.56</v>
      </c>
      <c r="AD4" s="2">
        <v>255.94</v>
      </c>
      <c r="AE4" s="2">
        <v>207.37</v>
      </c>
      <c r="AF4" s="2">
        <v>362.07</v>
      </c>
      <c r="AG4" s="2">
        <v>265.14999999999998</v>
      </c>
      <c r="AH4" s="70">
        <f>SUM(C4:AG4)</f>
        <v>6691.1399999999994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1E91-14B4-4A8C-A3C9-39267B726D5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45383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369.3</v>
      </c>
      <c r="D4" s="2">
        <v>283.57</v>
      </c>
      <c r="E4" s="2">
        <v>107.76</v>
      </c>
      <c r="F4" s="2">
        <v>257.5</v>
      </c>
      <c r="G4" s="2">
        <v>372.68</v>
      </c>
      <c r="H4" s="2">
        <v>385.54</v>
      </c>
      <c r="I4" s="2">
        <v>417.32</v>
      </c>
      <c r="J4" s="2">
        <v>304.25</v>
      </c>
      <c r="K4" s="2">
        <v>46.75</v>
      </c>
      <c r="L4" s="2">
        <v>442.17</v>
      </c>
      <c r="M4" s="2">
        <v>379.27</v>
      </c>
      <c r="N4" s="2">
        <v>418.39</v>
      </c>
      <c r="O4" s="2">
        <v>383.9</v>
      </c>
      <c r="P4" s="2">
        <v>288.77</v>
      </c>
      <c r="Q4" s="2">
        <v>398.76</v>
      </c>
      <c r="R4" s="2">
        <v>209.22</v>
      </c>
      <c r="S4" s="2">
        <v>410.74</v>
      </c>
      <c r="T4" s="2">
        <v>328.87</v>
      </c>
      <c r="U4" s="2">
        <v>405.53</v>
      </c>
      <c r="V4" s="2">
        <v>363.94</v>
      </c>
      <c r="W4" s="2">
        <v>178.2</v>
      </c>
      <c r="X4" s="2">
        <v>239.68</v>
      </c>
      <c r="Y4" s="2">
        <v>169.86</v>
      </c>
      <c r="Z4" s="2">
        <v>100.14</v>
      </c>
      <c r="AA4" s="2">
        <v>401.62</v>
      </c>
      <c r="AB4" s="2">
        <v>391.44</v>
      </c>
      <c r="AC4" s="2">
        <v>323.14</v>
      </c>
      <c r="AD4" s="2">
        <v>217.3</v>
      </c>
      <c r="AE4" s="2">
        <v>324.43</v>
      </c>
      <c r="AF4" s="2">
        <v>148.55000000000001</v>
      </c>
      <c r="AG4" s="2"/>
      <c r="AH4" s="70">
        <f>SUM(C4:AG4)</f>
        <v>9068.5899999999983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A27F-D48D-495B-98C9-AB268844625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45413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48.99</v>
      </c>
      <c r="D4" s="2">
        <v>409.08</v>
      </c>
      <c r="E4" s="2">
        <v>445.12</v>
      </c>
      <c r="F4" s="2">
        <v>228.22</v>
      </c>
      <c r="G4" s="2">
        <v>438.89</v>
      </c>
      <c r="H4" s="2">
        <v>190.93</v>
      </c>
      <c r="I4" s="2">
        <v>146.82</v>
      </c>
      <c r="J4" s="2">
        <v>154.99</v>
      </c>
      <c r="K4" s="2">
        <v>344.15</v>
      </c>
      <c r="L4" s="2">
        <v>444.67</v>
      </c>
      <c r="M4" s="2">
        <v>446.17</v>
      </c>
      <c r="N4" s="2">
        <v>167.7</v>
      </c>
      <c r="O4" s="2">
        <v>92.54</v>
      </c>
      <c r="P4" s="2">
        <v>451.1</v>
      </c>
      <c r="Q4" s="2">
        <v>353.54</v>
      </c>
      <c r="R4" s="2">
        <v>172.99</v>
      </c>
      <c r="S4" s="2">
        <v>398.13</v>
      </c>
      <c r="T4" s="2">
        <v>452.89</v>
      </c>
      <c r="U4" s="2">
        <v>256.74</v>
      </c>
      <c r="V4" s="2">
        <v>203.95</v>
      </c>
      <c r="W4" s="2">
        <v>106.32</v>
      </c>
      <c r="X4" s="2">
        <v>444.48</v>
      </c>
      <c r="Y4" s="2">
        <v>363.82</v>
      </c>
      <c r="Z4" s="2">
        <v>290.14</v>
      </c>
      <c r="AA4" s="2">
        <v>439.15</v>
      </c>
      <c r="AB4" s="2">
        <v>427.76</v>
      </c>
      <c r="AC4" s="2">
        <v>192.23</v>
      </c>
      <c r="AD4" s="2">
        <v>58.34</v>
      </c>
      <c r="AE4" s="2">
        <v>354.03</v>
      </c>
      <c r="AF4" s="2">
        <v>390.85</v>
      </c>
      <c r="AG4" s="2">
        <v>175.56</v>
      </c>
      <c r="AH4" s="70">
        <f>SUM(C4:AG4)</f>
        <v>9090.2899999999991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C684-B65C-424D-8FF3-C2351E30B7BD}">
  <dimension ref="B1:AH4"/>
  <sheetViews>
    <sheetView showGridLines="0" topLeftCell="B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45444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423.21</v>
      </c>
      <c r="D4" s="2">
        <v>235.87</v>
      </c>
      <c r="E4" s="2">
        <v>354.93</v>
      </c>
      <c r="F4" s="2">
        <v>218.62</v>
      </c>
      <c r="G4" s="2">
        <v>368.56</v>
      </c>
      <c r="H4" s="2">
        <v>347.72</v>
      </c>
      <c r="I4" s="2">
        <v>417.99</v>
      </c>
      <c r="J4" s="2">
        <v>425.68</v>
      </c>
      <c r="K4" s="2">
        <v>224.86</v>
      </c>
      <c r="L4" s="2">
        <v>345.85</v>
      </c>
      <c r="M4" s="2">
        <v>438.4</v>
      </c>
      <c r="N4" s="2">
        <v>409.07</v>
      </c>
      <c r="O4" s="2">
        <v>432.63</v>
      </c>
      <c r="P4" s="2">
        <v>433.11</v>
      </c>
      <c r="Q4" s="2">
        <v>393.13</v>
      </c>
      <c r="R4" s="2">
        <v>298.33</v>
      </c>
      <c r="S4" s="2">
        <v>344.02</v>
      </c>
      <c r="T4" s="2">
        <v>234.1</v>
      </c>
      <c r="U4" s="2">
        <v>441.16</v>
      </c>
      <c r="V4" s="2">
        <v>411.64</v>
      </c>
      <c r="W4" s="2">
        <v>287.76</v>
      </c>
      <c r="X4" s="2">
        <v>260.74</v>
      </c>
      <c r="Y4" s="2">
        <v>55.85</v>
      </c>
      <c r="Z4" s="2">
        <v>344.84</v>
      </c>
      <c r="AA4" s="2">
        <v>294.39</v>
      </c>
      <c r="AB4" s="2">
        <v>402.11</v>
      </c>
      <c r="AC4" s="2">
        <v>376.78</v>
      </c>
      <c r="AD4" s="2">
        <v>132.35</v>
      </c>
      <c r="AE4" s="2">
        <v>420.89</v>
      </c>
      <c r="AF4" s="2">
        <v>73.88</v>
      </c>
      <c r="AG4" s="2"/>
      <c r="AH4" s="70">
        <f>SUM(C4:AG4)</f>
        <v>9848.4700000000012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817D6-F325-455C-95E3-5DBD5CCCBC3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45474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217.53</v>
      </c>
      <c r="D4" s="2">
        <v>259.42</v>
      </c>
      <c r="E4" s="2">
        <v>356.46</v>
      </c>
      <c r="F4" s="2">
        <v>332.89</v>
      </c>
      <c r="G4" s="2">
        <v>385.69</v>
      </c>
      <c r="H4" s="2">
        <v>231.69</v>
      </c>
      <c r="I4" s="2">
        <v>410.13</v>
      </c>
      <c r="J4" s="2">
        <v>148.38</v>
      </c>
      <c r="K4" s="2">
        <v>200.65</v>
      </c>
      <c r="L4" s="2">
        <v>114.4</v>
      </c>
      <c r="M4" s="2">
        <v>253.08</v>
      </c>
      <c r="N4" s="2">
        <v>241.4</v>
      </c>
      <c r="O4" s="2">
        <v>366.7</v>
      </c>
      <c r="P4" s="2">
        <v>128.88</v>
      </c>
      <c r="Q4" s="2">
        <v>254.42</v>
      </c>
      <c r="R4" s="2">
        <v>338.9</v>
      </c>
      <c r="S4" s="2">
        <v>209.29</v>
      </c>
      <c r="T4" s="2">
        <v>378.49</v>
      </c>
      <c r="U4" s="2">
        <v>327.84</v>
      </c>
      <c r="V4" s="2">
        <v>305.73</v>
      </c>
      <c r="W4" s="2">
        <v>400.02</v>
      </c>
      <c r="X4" s="2">
        <v>336.7</v>
      </c>
      <c r="Y4" s="2">
        <v>384.21</v>
      </c>
      <c r="Z4" s="2">
        <v>179.89</v>
      </c>
      <c r="AA4" s="2">
        <v>336.77</v>
      </c>
      <c r="AB4" s="2">
        <v>305.99</v>
      </c>
      <c r="AC4" s="2">
        <v>414.08</v>
      </c>
      <c r="AD4" s="2">
        <v>334.23</v>
      </c>
      <c r="AE4" s="2">
        <v>349.88</v>
      </c>
      <c r="AF4" s="2">
        <v>130.61000000000001</v>
      </c>
      <c r="AG4" s="2">
        <v>414.91</v>
      </c>
      <c r="AH4" s="70">
        <f>SUM(C4:AG4)</f>
        <v>9049.26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8761-E3CE-4EC0-94BE-197693DC7E4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45505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417.62</v>
      </c>
      <c r="D4" s="2">
        <v>410.84</v>
      </c>
      <c r="E4" s="2">
        <v>407.89</v>
      </c>
      <c r="F4" s="2">
        <v>397.15</v>
      </c>
      <c r="G4" s="2">
        <v>285.63</v>
      </c>
      <c r="H4" s="2">
        <v>222.68</v>
      </c>
      <c r="I4" s="2">
        <v>229.63</v>
      </c>
      <c r="J4" s="2">
        <v>278.60000000000002</v>
      </c>
      <c r="K4" s="2">
        <v>410.14</v>
      </c>
      <c r="L4" s="2">
        <v>356.11</v>
      </c>
      <c r="M4" s="2">
        <v>358.62</v>
      </c>
      <c r="N4" s="2">
        <v>244.31</v>
      </c>
      <c r="O4" s="2">
        <v>352.22</v>
      </c>
      <c r="P4" s="2">
        <v>344.92</v>
      </c>
      <c r="Q4" s="2">
        <v>354.67</v>
      </c>
      <c r="R4" s="2">
        <v>103.01</v>
      </c>
      <c r="S4" s="2">
        <v>188.8</v>
      </c>
      <c r="T4" s="2">
        <v>245.63</v>
      </c>
      <c r="U4" s="2">
        <v>307.48</v>
      </c>
      <c r="V4" s="2">
        <v>268.39999999999998</v>
      </c>
      <c r="W4" s="2">
        <v>366.78</v>
      </c>
      <c r="X4" s="2">
        <v>341.82</v>
      </c>
      <c r="Y4" s="2">
        <v>399.8</v>
      </c>
      <c r="Z4" s="2">
        <v>369.13</v>
      </c>
      <c r="AA4" s="2">
        <v>206.93</v>
      </c>
      <c r="AB4" s="2">
        <v>329.44</v>
      </c>
      <c r="AC4" s="2">
        <v>303.39</v>
      </c>
      <c r="AD4" s="2">
        <v>326.95</v>
      </c>
      <c r="AE4" s="2">
        <v>81.41</v>
      </c>
      <c r="AF4" s="2">
        <v>328.51</v>
      </c>
      <c r="AG4" s="2">
        <v>69.430000000000007</v>
      </c>
      <c r="AH4" s="70">
        <f>SUM(C4:AG4)</f>
        <v>9307.94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B0BE-CB85-4299-BE64-E4CB9CA64C3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45536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268.01</v>
      </c>
      <c r="D4" s="2">
        <v>112.04</v>
      </c>
      <c r="E4" s="2">
        <v>221.82</v>
      </c>
      <c r="F4" s="2">
        <v>384.72</v>
      </c>
      <c r="G4" s="2">
        <v>386.49</v>
      </c>
      <c r="H4" s="2">
        <v>394.93</v>
      </c>
      <c r="I4" s="2">
        <v>319.14</v>
      </c>
      <c r="J4" s="2">
        <v>236.97</v>
      </c>
      <c r="K4" s="2">
        <v>315.86</v>
      </c>
      <c r="L4" s="2">
        <v>379.71</v>
      </c>
      <c r="M4" s="2">
        <v>343.69</v>
      </c>
      <c r="N4" s="2">
        <v>292.39999999999998</v>
      </c>
      <c r="O4" s="2">
        <v>391.53</v>
      </c>
      <c r="P4" s="2">
        <v>372.62</v>
      </c>
      <c r="Q4" s="2">
        <v>175.3</v>
      </c>
      <c r="R4" s="2">
        <v>230.97</v>
      </c>
      <c r="S4" s="2">
        <v>314.47000000000003</v>
      </c>
      <c r="T4" s="2">
        <v>226.3</v>
      </c>
      <c r="U4" s="2">
        <v>138.71</v>
      </c>
      <c r="V4" s="2">
        <v>339.53</v>
      </c>
      <c r="W4" s="2">
        <v>70.88</v>
      </c>
      <c r="X4" s="2">
        <v>98.85</v>
      </c>
      <c r="Y4" s="2">
        <v>252.84</v>
      </c>
      <c r="Z4" s="2">
        <v>360.03</v>
      </c>
      <c r="AA4" s="2">
        <v>342.18</v>
      </c>
      <c r="AB4" s="2">
        <v>277.64</v>
      </c>
      <c r="AC4" s="2">
        <v>128.59</v>
      </c>
      <c r="AD4" s="2">
        <v>74.760000000000005</v>
      </c>
      <c r="AE4" s="2">
        <v>157.22</v>
      </c>
      <c r="AF4" s="2">
        <v>209.54</v>
      </c>
      <c r="AG4" s="2"/>
      <c r="AH4" s="70">
        <f>SUM(C4:AG4)</f>
        <v>7817.7400000000025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16D6-F00F-4583-853A-2C09B6A6A27F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43313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7.37</v>
      </c>
      <c r="D4" s="9">
        <v>6.56</v>
      </c>
      <c r="E4" s="9">
        <v>7.07</v>
      </c>
      <c r="F4" s="9">
        <v>7.34</v>
      </c>
      <c r="G4" s="9">
        <v>7.19</v>
      </c>
      <c r="H4" s="9">
        <v>2.98</v>
      </c>
      <c r="I4" s="9">
        <v>2.48</v>
      </c>
      <c r="J4" s="9">
        <v>1.91</v>
      </c>
      <c r="K4" s="9">
        <v>5.37</v>
      </c>
      <c r="L4" s="9">
        <v>3.73</v>
      </c>
      <c r="M4" s="9">
        <v>4.1399999999999997</v>
      </c>
      <c r="N4" s="9">
        <v>5.58</v>
      </c>
      <c r="O4" s="9">
        <v>2.99</v>
      </c>
      <c r="P4" s="9">
        <v>6.56</v>
      </c>
      <c r="Q4" s="9">
        <v>5.39</v>
      </c>
      <c r="R4" s="9">
        <v>1.34</v>
      </c>
      <c r="S4" s="9">
        <v>6.53</v>
      </c>
      <c r="T4" s="9">
        <v>6.95</v>
      </c>
      <c r="U4" s="9">
        <v>5.76</v>
      </c>
      <c r="V4" s="9">
        <v>5.88</v>
      </c>
      <c r="W4" s="9">
        <v>6.25</v>
      </c>
      <c r="X4" s="9">
        <v>6.98</v>
      </c>
      <c r="Y4" s="9">
        <v>6.79</v>
      </c>
      <c r="Z4" s="9">
        <v>3.66</v>
      </c>
      <c r="AA4" s="9">
        <v>3.5</v>
      </c>
      <c r="AB4" s="9">
        <v>6.17</v>
      </c>
      <c r="AC4" s="9">
        <v>5.16</v>
      </c>
      <c r="AD4" s="9">
        <v>2.1800000000000002</v>
      </c>
      <c r="AE4" s="9">
        <v>3.81</v>
      </c>
      <c r="AF4" s="9">
        <v>2.72</v>
      </c>
      <c r="AG4" s="9">
        <v>1.1100000000000001</v>
      </c>
      <c r="AH4" s="11">
        <f>AVERAGE(C4:AG4)</f>
        <v>4.8854838709677422</v>
      </c>
    </row>
    <row r="5" spans="2:34" x14ac:dyDescent="0.15">
      <c r="B5" s="8" t="s">
        <v>1</v>
      </c>
      <c r="C5" s="9">
        <v>398</v>
      </c>
      <c r="D5" s="9">
        <v>390</v>
      </c>
      <c r="E5" s="9">
        <v>373</v>
      </c>
      <c r="F5" s="9">
        <v>393</v>
      </c>
      <c r="G5" s="9">
        <v>397</v>
      </c>
      <c r="H5" s="9">
        <v>189</v>
      </c>
      <c r="I5" s="9">
        <v>130</v>
      </c>
      <c r="J5" s="9">
        <v>113</v>
      </c>
      <c r="K5" s="9">
        <v>237</v>
      </c>
      <c r="L5" s="9">
        <v>241</v>
      </c>
      <c r="M5" s="9">
        <v>311</v>
      </c>
      <c r="N5" s="9">
        <v>293</v>
      </c>
      <c r="O5" s="9">
        <v>202</v>
      </c>
      <c r="P5" s="9">
        <v>372</v>
      </c>
      <c r="Q5" s="9">
        <v>328</v>
      </c>
      <c r="R5" s="9">
        <v>90</v>
      </c>
      <c r="S5" s="9">
        <v>392</v>
      </c>
      <c r="T5" s="9">
        <v>419</v>
      </c>
      <c r="U5" s="9">
        <v>360</v>
      </c>
      <c r="V5" s="9">
        <v>374</v>
      </c>
      <c r="W5" s="9">
        <v>330</v>
      </c>
      <c r="X5" s="9">
        <v>371</v>
      </c>
      <c r="Y5" s="9">
        <v>344</v>
      </c>
      <c r="Z5" s="9">
        <v>226</v>
      </c>
      <c r="AA5" s="9">
        <v>303</v>
      </c>
      <c r="AB5" s="9">
        <v>371</v>
      </c>
      <c r="AC5" s="9">
        <v>306</v>
      </c>
      <c r="AD5" s="9">
        <v>145</v>
      </c>
      <c r="AE5" s="9">
        <v>275</v>
      </c>
      <c r="AF5" s="9">
        <v>174</v>
      </c>
      <c r="AG5" s="9">
        <v>167</v>
      </c>
      <c r="AH5" s="10">
        <f>SUM(C5:AG5)</f>
        <v>9014</v>
      </c>
    </row>
    <row r="6" spans="2:34" x14ac:dyDescent="0.15">
      <c r="B6" s="8" t="s">
        <v>2</v>
      </c>
      <c r="C6" s="9">
        <v>0.73270000000000002</v>
      </c>
      <c r="D6" s="9">
        <v>0.80669999999999997</v>
      </c>
      <c r="E6" s="9">
        <v>0.71579999999999999</v>
      </c>
      <c r="F6" s="9">
        <v>0.72650000000000003</v>
      </c>
      <c r="G6" s="9">
        <v>0.74919999999999998</v>
      </c>
      <c r="H6" s="9">
        <v>0.86060000000000003</v>
      </c>
      <c r="I6" s="9">
        <v>0.71130000000000004</v>
      </c>
      <c r="J6" s="9">
        <v>0.80269999999999997</v>
      </c>
      <c r="K6" s="9">
        <v>0.5988</v>
      </c>
      <c r="L6" s="9">
        <v>0.87670000000000003</v>
      </c>
      <c r="M6" s="9">
        <v>1.0193000000000001</v>
      </c>
      <c r="N6" s="9">
        <v>0.71250000000000002</v>
      </c>
      <c r="O6" s="9">
        <v>0.91669999999999996</v>
      </c>
      <c r="P6" s="9">
        <v>0.76939999999999997</v>
      </c>
      <c r="Q6" s="9">
        <v>0.82569999999999999</v>
      </c>
      <c r="R6" s="9">
        <v>0.9113</v>
      </c>
      <c r="S6" s="9">
        <v>0.8145</v>
      </c>
      <c r="T6" s="9">
        <v>0.81799999999999995</v>
      </c>
      <c r="U6" s="9">
        <v>0.84799999999999998</v>
      </c>
      <c r="V6" s="9">
        <v>0.86299999999999999</v>
      </c>
      <c r="W6" s="9">
        <v>0.71640000000000004</v>
      </c>
      <c r="X6" s="9">
        <v>0.72119999999999995</v>
      </c>
      <c r="Y6" s="9">
        <v>0.68740000000000001</v>
      </c>
      <c r="Z6" s="9">
        <v>0.83779999999999999</v>
      </c>
      <c r="AA6" s="9">
        <v>1.1746000000000001</v>
      </c>
      <c r="AB6" s="9">
        <v>0.81589999999999996</v>
      </c>
      <c r="AC6" s="9">
        <v>0.80459999999999998</v>
      </c>
      <c r="AD6" s="9">
        <v>0.90249999999999997</v>
      </c>
      <c r="AE6" s="9">
        <v>0.97940000000000005</v>
      </c>
      <c r="AF6" s="9">
        <v>0.86799999999999999</v>
      </c>
      <c r="AG6" s="9">
        <v>2.0413999999999999</v>
      </c>
      <c r="AH6" s="12">
        <f>AVERAGE(C6:AG6)</f>
        <v>0.85898709677419371</v>
      </c>
    </row>
    <row r="7" spans="2:34" x14ac:dyDescent="0.15">
      <c r="B7" s="8" t="s">
        <v>3</v>
      </c>
      <c r="C7" s="9">
        <v>35.1</v>
      </c>
      <c r="D7" s="9">
        <v>35.4</v>
      </c>
      <c r="E7" s="9">
        <v>35</v>
      </c>
      <c r="F7" s="9">
        <v>35.200000000000003</v>
      </c>
      <c r="G7" s="9">
        <v>37.6</v>
      </c>
      <c r="H7" s="9">
        <v>30.3</v>
      </c>
      <c r="I7" s="9">
        <v>27.8</v>
      </c>
      <c r="J7" s="9">
        <v>27.9</v>
      </c>
      <c r="K7" s="9">
        <v>34.9</v>
      </c>
      <c r="L7" s="9">
        <v>33.299999999999997</v>
      </c>
      <c r="M7" s="9">
        <v>30.2</v>
      </c>
      <c r="N7" s="9">
        <v>30.7</v>
      </c>
      <c r="O7" s="9">
        <v>32</v>
      </c>
      <c r="P7" s="9">
        <v>35.5</v>
      </c>
      <c r="Q7" s="9">
        <v>38.299999999999997</v>
      </c>
      <c r="R7" s="9">
        <v>33.5</v>
      </c>
      <c r="S7" s="9">
        <v>26</v>
      </c>
      <c r="T7" s="9">
        <v>26.7</v>
      </c>
      <c r="U7" s="9">
        <v>30.4</v>
      </c>
      <c r="V7" s="9">
        <v>29.6</v>
      </c>
      <c r="W7" s="9">
        <v>35</v>
      </c>
      <c r="X7" s="9">
        <v>39.5</v>
      </c>
      <c r="Y7" s="9">
        <v>35</v>
      </c>
      <c r="Z7" s="9">
        <v>35.799999999999997</v>
      </c>
      <c r="AA7" s="9">
        <v>36.299999999999997</v>
      </c>
      <c r="AB7" s="9">
        <v>36</v>
      </c>
      <c r="AC7" s="9">
        <v>33.200000000000003</v>
      </c>
      <c r="AD7" s="9">
        <v>30.7</v>
      </c>
      <c r="AE7" s="9">
        <v>32.200000000000003</v>
      </c>
      <c r="AF7" s="9">
        <v>31.2</v>
      </c>
      <c r="AG7" s="9">
        <v>27.5</v>
      </c>
      <c r="AH7" s="13">
        <f>AVERAGE(C7:AG7)</f>
        <v>32.832258064516132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F0C5-73D6-44DD-8EC8-3D8C345F32F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45566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395.57</v>
      </c>
      <c r="D4" s="2">
        <v>248.45</v>
      </c>
      <c r="E4" s="2">
        <v>45.66</v>
      </c>
      <c r="F4" s="2">
        <v>53.83</v>
      </c>
      <c r="G4" s="2">
        <v>148.44999999999999</v>
      </c>
      <c r="H4" s="2">
        <v>134.16999999999999</v>
      </c>
      <c r="I4" s="2">
        <v>96.62</v>
      </c>
      <c r="J4" s="2">
        <v>89.13</v>
      </c>
      <c r="K4" s="2">
        <v>204.61</v>
      </c>
      <c r="L4" s="2">
        <v>346.94</v>
      </c>
      <c r="M4" s="2">
        <v>354.66</v>
      </c>
      <c r="N4" s="2">
        <v>297.58</v>
      </c>
      <c r="O4" s="2">
        <v>348.21</v>
      </c>
      <c r="P4" s="2">
        <v>353.42</v>
      </c>
      <c r="Q4" s="2">
        <v>217.69</v>
      </c>
      <c r="R4" s="2">
        <v>129.94</v>
      </c>
      <c r="S4" s="2">
        <v>241.22</v>
      </c>
      <c r="T4" s="2">
        <v>153.07</v>
      </c>
      <c r="U4" s="2">
        <v>57.23</v>
      </c>
      <c r="V4" s="2">
        <v>148.71</v>
      </c>
      <c r="W4" s="2">
        <v>384.2</v>
      </c>
      <c r="X4" s="2">
        <v>139.29</v>
      </c>
      <c r="Y4" s="2">
        <v>88.28</v>
      </c>
      <c r="Z4" s="2">
        <v>87.44</v>
      </c>
      <c r="AA4" s="2">
        <v>212.22</v>
      </c>
      <c r="AB4" s="2">
        <v>195.56</v>
      </c>
      <c r="AC4" s="2">
        <v>214.95</v>
      </c>
      <c r="AD4" s="2">
        <v>121.22</v>
      </c>
      <c r="AE4" s="2">
        <v>136.58000000000001</v>
      </c>
      <c r="AF4" s="2">
        <v>176.14</v>
      </c>
      <c r="AG4" s="2">
        <v>300.14999999999998</v>
      </c>
      <c r="AH4" s="70">
        <f>SUM(C4:AG4)</f>
        <v>6121.1900000000005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7812-F244-4849-9048-F5D4B1D4E84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45597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133.16999999999999</v>
      </c>
      <c r="D4" s="2">
        <v>15.89</v>
      </c>
      <c r="E4" s="2">
        <v>278.87</v>
      </c>
      <c r="F4" s="2">
        <v>357.42</v>
      </c>
      <c r="G4" s="2">
        <v>141.16</v>
      </c>
      <c r="H4" s="2">
        <v>189.17</v>
      </c>
      <c r="I4" s="2">
        <v>94.14</v>
      </c>
      <c r="J4" s="2">
        <v>361.91</v>
      </c>
      <c r="K4" s="2">
        <v>362.09</v>
      </c>
      <c r="L4" s="2">
        <v>329.75</v>
      </c>
      <c r="M4" s="2">
        <v>235.29</v>
      </c>
      <c r="N4" s="2">
        <v>311.79000000000002</v>
      </c>
      <c r="O4" s="2">
        <v>140.94999999999999</v>
      </c>
      <c r="P4" s="2">
        <v>311.47000000000003</v>
      </c>
      <c r="Q4" s="2">
        <v>145.41999999999999</v>
      </c>
      <c r="R4" s="2">
        <v>204.26</v>
      </c>
      <c r="S4" s="2">
        <v>81.12</v>
      </c>
      <c r="T4" s="2">
        <v>50.81</v>
      </c>
      <c r="U4" s="2">
        <v>146.30000000000001</v>
      </c>
      <c r="V4" s="2">
        <v>291.47000000000003</v>
      </c>
      <c r="W4" s="2">
        <v>144.84</v>
      </c>
      <c r="X4" s="2">
        <v>92.54</v>
      </c>
      <c r="Y4" s="2">
        <v>64.739999999999995</v>
      </c>
      <c r="Z4" s="2">
        <v>173.03</v>
      </c>
      <c r="AA4" s="2">
        <v>313.05</v>
      </c>
      <c r="AB4" s="2">
        <v>117.96</v>
      </c>
      <c r="AC4" s="2">
        <v>149.22999999999999</v>
      </c>
      <c r="AD4" s="2">
        <v>86.77</v>
      </c>
      <c r="AE4" s="2">
        <v>34.26</v>
      </c>
      <c r="AF4" s="2">
        <v>119.63</v>
      </c>
      <c r="AG4" s="2"/>
      <c r="AH4" s="70">
        <f>SUM(C4:AG4)</f>
        <v>5478.5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1EC5-B2F7-4367-AA02-47C51308F9F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45627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74.75</v>
      </c>
      <c r="D4" s="2">
        <v>274.87</v>
      </c>
      <c r="E4" s="2">
        <v>53.1</v>
      </c>
      <c r="F4" s="2">
        <v>75.61</v>
      </c>
      <c r="G4" s="2">
        <v>105.22</v>
      </c>
      <c r="H4" s="2">
        <v>40.229999999999997</v>
      </c>
      <c r="I4" s="2">
        <v>55.75</v>
      </c>
      <c r="J4" s="2">
        <v>37.619999999999997</v>
      </c>
      <c r="K4" s="2">
        <v>60.55</v>
      </c>
      <c r="L4" s="2">
        <v>193.57</v>
      </c>
      <c r="M4" s="2">
        <v>42.32</v>
      </c>
      <c r="N4" s="2">
        <v>174.03</v>
      </c>
      <c r="O4" s="2">
        <v>86.04</v>
      </c>
      <c r="P4" s="2">
        <v>128.05000000000001</v>
      </c>
      <c r="Q4" s="2">
        <v>99.59</v>
      </c>
      <c r="R4" s="2">
        <v>88.17</v>
      </c>
      <c r="S4" s="2">
        <v>96.05</v>
      </c>
      <c r="T4" s="2">
        <v>47.06</v>
      </c>
      <c r="U4" s="2">
        <v>51.78</v>
      </c>
      <c r="V4" s="2">
        <v>257.83999999999997</v>
      </c>
      <c r="W4" s="2">
        <v>117.92</v>
      </c>
      <c r="X4" s="2">
        <v>34.270000000000003</v>
      </c>
      <c r="Y4" s="2">
        <v>55.95</v>
      </c>
      <c r="Z4" s="2">
        <v>51.17</v>
      </c>
      <c r="AA4" s="2">
        <v>198.08</v>
      </c>
      <c r="AB4" s="2">
        <v>82.81</v>
      </c>
      <c r="AC4" s="2">
        <v>22.2</v>
      </c>
      <c r="AD4" s="2">
        <v>15.37</v>
      </c>
      <c r="AE4" s="2">
        <v>70.260000000000005</v>
      </c>
      <c r="AF4" s="2">
        <v>235.12</v>
      </c>
      <c r="AG4" s="2">
        <v>61.77</v>
      </c>
      <c r="AH4" s="70">
        <f>SUM(C4:AG4)</f>
        <v>2987.1199999999994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E7FE-1127-4B4C-82CB-28858D824739}">
  <dimension ref="B1:AH4"/>
  <sheetViews>
    <sheetView showGridLines="0" workbookViewId="0">
      <selection activeCell="B2" sqref="B2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45658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208.53</v>
      </c>
      <c r="D4" s="2">
        <v>68.11</v>
      </c>
      <c r="E4" s="2">
        <v>79.459999999999994</v>
      </c>
      <c r="F4" s="2">
        <v>125.02</v>
      </c>
      <c r="G4" s="2">
        <v>142.88</v>
      </c>
      <c r="H4" s="2">
        <v>32.74</v>
      </c>
      <c r="I4" s="2">
        <v>116.15</v>
      </c>
      <c r="J4" s="2">
        <v>44.01</v>
      </c>
      <c r="K4" s="2">
        <v>46.73</v>
      </c>
      <c r="L4" s="2">
        <v>56.85</v>
      </c>
      <c r="M4" s="2">
        <v>203.45</v>
      </c>
      <c r="N4" s="2">
        <v>264.81</v>
      </c>
      <c r="O4" s="2">
        <v>205.09</v>
      </c>
      <c r="P4" s="2">
        <v>116.47</v>
      </c>
      <c r="Q4" s="2">
        <v>49.26</v>
      </c>
      <c r="R4" s="2">
        <v>163.35</v>
      </c>
      <c r="S4" s="2">
        <v>117.83</v>
      </c>
      <c r="T4" s="2">
        <v>341.76</v>
      </c>
      <c r="U4" s="2">
        <v>313.42</v>
      </c>
      <c r="V4" s="2">
        <v>188.68</v>
      </c>
      <c r="W4" s="2">
        <v>340.84</v>
      </c>
      <c r="X4" s="2">
        <v>182.2</v>
      </c>
      <c r="Y4" s="2">
        <v>112.54</v>
      </c>
      <c r="Z4" s="2">
        <v>174.22</v>
      </c>
      <c r="AA4" s="2">
        <v>203</v>
      </c>
      <c r="AB4" s="2">
        <v>248.69</v>
      </c>
      <c r="AC4" s="2">
        <v>177.69</v>
      </c>
      <c r="AD4" s="2">
        <v>67.239999999999995</v>
      </c>
      <c r="AE4" s="2">
        <v>58.91</v>
      </c>
      <c r="AF4" s="2">
        <v>132.22999999999999</v>
      </c>
      <c r="AG4" s="2">
        <v>93.12</v>
      </c>
      <c r="AH4" s="70">
        <f>SUM(C4:AG4)</f>
        <v>4675.2799999999979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EB31-F81B-4B2F-8667-9D0FD84A1369}">
  <dimension ref="B1:AH4"/>
  <sheetViews>
    <sheetView showGridLines="0" workbookViewId="0">
      <selection activeCell="P12" sqref="P12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45689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253.19</v>
      </c>
      <c r="D4" s="2">
        <v>281.51</v>
      </c>
      <c r="E4" s="2">
        <v>164.72</v>
      </c>
      <c r="F4" s="2">
        <v>2.58</v>
      </c>
      <c r="G4" s="2">
        <v>28.22</v>
      </c>
      <c r="H4" s="2">
        <v>36.450000000000003</v>
      </c>
      <c r="I4" s="2">
        <v>40.270000000000003</v>
      </c>
      <c r="J4" s="2">
        <v>25.17</v>
      </c>
      <c r="K4" s="2">
        <v>54.55</v>
      </c>
      <c r="L4" s="2">
        <v>80.400000000000006</v>
      </c>
      <c r="M4" s="2">
        <v>188.35</v>
      </c>
      <c r="N4" s="2">
        <v>145.91999999999999</v>
      </c>
      <c r="O4" s="2">
        <v>141.69</v>
      </c>
      <c r="P4" s="2">
        <v>279.77999999999997</v>
      </c>
      <c r="Q4" s="2">
        <v>376.12</v>
      </c>
      <c r="R4" s="2">
        <v>338.01</v>
      </c>
      <c r="S4" s="2">
        <v>77.09</v>
      </c>
      <c r="T4" s="2">
        <v>22.48</v>
      </c>
      <c r="U4" s="2">
        <v>18.13</v>
      </c>
      <c r="V4" s="2">
        <v>6.47</v>
      </c>
      <c r="W4" s="2">
        <v>71.709999999999994</v>
      </c>
      <c r="X4" s="2">
        <v>64.53</v>
      </c>
      <c r="Y4" s="2">
        <v>86.52</v>
      </c>
      <c r="Z4" s="2">
        <v>102.62</v>
      </c>
      <c r="AA4" s="2">
        <v>323.31</v>
      </c>
      <c r="AB4" s="2">
        <v>250.54</v>
      </c>
      <c r="AC4" s="2">
        <v>347.15</v>
      </c>
      <c r="AD4" s="2">
        <v>208.11</v>
      </c>
      <c r="AE4" s="2"/>
      <c r="AF4" s="2"/>
      <c r="AG4" s="2"/>
      <c r="AH4" s="70">
        <f>SUM(C4:AG4)</f>
        <v>4015.5900000000006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4377-F0F5-4F6B-85C7-E2DE42F0C4D8}">
  <dimension ref="B1:AH4"/>
  <sheetViews>
    <sheetView showGridLines="0" workbookViewId="0">
      <selection activeCell="Q17" sqref="Q17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45717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381.53</v>
      </c>
      <c r="D4" s="2">
        <v>65.569999999999993</v>
      </c>
      <c r="E4" s="2">
        <v>100.69</v>
      </c>
      <c r="F4" s="2">
        <v>119.76</v>
      </c>
      <c r="G4" s="2">
        <v>130.43</v>
      </c>
      <c r="H4" s="2">
        <v>174.03</v>
      </c>
      <c r="I4" s="2">
        <v>254.55</v>
      </c>
      <c r="J4" s="2">
        <v>261.94</v>
      </c>
      <c r="K4" s="2">
        <v>343.59</v>
      </c>
      <c r="L4" s="2">
        <v>412.27</v>
      </c>
      <c r="M4" s="2">
        <v>152.44999999999999</v>
      </c>
      <c r="N4" s="2">
        <v>281.06</v>
      </c>
      <c r="O4" s="2">
        <v>301.47000000000003</v>
      </c>
      <c r="P4" s="2">
        <v>418.07</v>
      </c>
      <c r="Q4" s="2">
        <v>137.82</v>
      </c>
      <c r="R4" s="2">
        <v>78.37</v>
      </c>
      <c r="S4" s="2">
        <v>164.26</v>
      </c>
      <c r="T4" s="2">
        <v>396.3</v>
      </c>
      <c r="U4" s="2">
        <v>103.71</v>
      </c>
      <c r="V4" s="2">
        <v>282.47000000000003</v>
      </c>
      <c r="W4" s="2">
        <v>285.64</v>
      </c>
      <c r="X4" s="2">
        <v>413.29</v>
      </c>
      <c r="Y4" s="2">
        <v>401.79</v>
      </c>
      <c r="Z4" s="2">
        <v>257.49</v>
      </c>
      <c r="AA4" s="2">
        <v>301.88</v>
      </c>
      <c r="AB4" s="2">
        <v>344.77</v>
      </c>
      <c r="AC4" s="2">
        <v>343.12</v>
      </c>
      <c r="AD4" s="2">
        <v>34.270000000000003</v>
      </c>
      <c r="AE4" s="2">
        <v>331.25</v>
      </c>
      <c r="AF4" s="2">
        <v>143.44999999999999</v>
      </c>
      <c r="AG4" s="2">
        <v>309.69</v>
      </c>
      <c r="AH4" s="70">
        <f>SUM(C4:AG4)</f>
        <v>7726.9800000000005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F002-DA88-49DA-A1AD-41ACF6B388C2}">
  <dimension ref="B1:AH4"/>
  <sheetViews>
    <sheetView showGridLines="0" workbookViewId="0">
      <selection activeCell="P17" sqref="P16:P17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45748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214.19</v>
      </c>
      <c r="D4" s="2">
        <v>336.23</v>
      </c>
      <c r="E4" s="2">
        <v>230.39</v>
      </c>
      <c r="F4" s="2">
        <v>218.4</v>
      </c>
      <c r="G4" s="2">
        <v>400.4</v>
      </c>
      <c r="H4" s="2">
        <v>166.61</v>
      </c>
      <c r="I4" s="2">
        <v>385.08</v>
      </c>
      <c r="J4" s="2">
        <v>239.67</v>
      </c>
      <c r="K4" s="2">
        <v>359.48</v>
      </c>
      <c r="L4" s="2">
        <v>104.3</v>
      </c>
      <c r="M4" s="2">
        <v>285.36</v>
      </c>
      <c r="N4" s="2">
        <v>373.7</v>
      </c>
      <c r="O4" s="2">
        <v>89.08</v>
      </c>
      <c r="P4" s="2">
        <v>408.46</v>
      </c>
      <c r="Q4" s="2">
        <v>159.72</v>
      </c>
      <c r="R4" s="2">
        <v>344.96</v>
      </c>
      <c r="S4" s="2">
        <v>417.09</v>
      </c>
      <c r="T4" s="2">
        <v>289.51</v>
      </c>
      <c r="U4" s="2">
        <v>393.32</v>
      </c>
      <c r="V4" s="2">
        <v>218.03</v>
      </c>
      <c r="W4" s="2">
        <v>418.79</v>
      </c>
      <c r="X4" s="2">
        <v>397.79</v>
      </c>
      <c r="Y4" s="2">
        <v>155.66999999999999</v>
      </c>
      <c r="Z4" s="2">
        <v>226.41</v>
      </c>
      <c r="AA4" s="2">
        <v>324.08999999999997</v>
      </c>
      <c r="AB4" s="2">
        <v>444.37</v>
      </c>
      <c r="AC4" s="2">
        <v>410.4</v>
      </c>
      <c r="AD4" s="2">
        <v>233.06</v>
      </c>
      <c r="AE4" s="2">
        <v>262.51</v>
      </c>
      <c r="AF4" s="2">
        <v>441.05</v>
      </c>
      <c r="AG4" s="2"/>
      <c r="AH4" s="70">
        <f>SUM(C4:AG4)</f>
        <v>8948.119999999999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830F-9C57-4633-A7A4-8389F4238113}">
  <dimension ref="B1:AH4"/>
  <sheetViews>
    <sheetView showGridLines="0" workbookViewId="0">
      <selection activeCell="U17" sqref="U17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45778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441.25</v>
      </c>
      <c r="D4" s="2">
        <v>78.55</v>
      </c>
      <c r="E4" s="2">
        <v>367.34</v>
      </c>
      <c r="F4" s="2">
        <v>369.95</v>
      </c>
      <c r="G4" s="2">
        <v>409.61</v>
      </c>
      <c r="H4" s="2">
        <v>109.64</v>
      </c>
      <c r="I4" s="2">
        <v>392.86</v>
      </c>
      <c r="J4" s="2">
        <v>450.71</v>
      </c>
      <c r="K4" s="2">
        <v>290.01</v>
      </c>
      <c r="L4" s="2">
        <v>335.07</v>
      </c>
      <c r="M4" s="2">
        <v>279</v>
      </c>
      <c r="N4" s="2">
        <v>299.77999999999997</v>
      </c>
      <c r="O4" s="2">
        <v>438.97</v>
      </c>
      <c r="P4" s="2">
        <v>398.29</v>
      </c>
      <c r="Q4" s="2">
        <v>378.39</v>
      </c>
      <c r="R4" s="2">
        <v>316.69</v>
      </c>
      <c r="S4" s="2">
        <v>199.4</v>
      </c>
      <c r="T4" s="2">
        <v>346.5</v>
      </c>
      <c r="U4" s="2">
        <v>438.22</v>
      </c>
      <c r="V4" s="2">
        <v>318.37</v>
      </c>
      <c r="W4" s="2">
        <v>384.83</v>
      </c>
      <c r="X4" s="2">
        <v>95.97</v>
      </c>
      <c r="Y4" s="2">
        <v>363.37</v>
      </c>
      <c r="Z4" s="2">
        <v>88.69</v>
      </c>
      <c r="AA4" s="2">
        <v>127.88</v>
      </c>
      <c r="AB4" s="2">
        <v>298.08</v>
      </c>
      <c r="AC4" s="2">
        <v>415.52</v>
      </c>
      <c r="AD4" s="2">
        <v>438.52</v>
      </c>
      <c r="AE4" s="2">
        <v>349.25</v>
      </c>
      <c r="AF4" s="2">
        <v>396.48</v>
      </c>
      <c r="AG4" s="2">
        <v>159.08000000000001</v>
      </c>
      <c r="AH4" s="70">
        <f>SUM(C4:AG4)</f>
        <v>9776.27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EC1E-AEB6-4888-AE80-3693779E04BD}">
  <dimension ref="B1:AH4"/>
  <sheetViews>
    <sheetView showGridLines="0" workbookViewId="0">
      <selection activeCell="Q23" sqref="Q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45809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195.66</v>
      </c>
      <c r="D4" s="2">
        <v>321.93</v>
      </c>
      <c r="E4" s="2">
        <v>100.4</v>
      </c>
      <c r="F4" s="2">
        <v>365.41</v>
      </c>
      <c r="G4" s="2">
        <v>448.54</v>
      </c>
      <c r="H4" s="2">
        <v>362.17</v>
      </c>
      <c r="I4" s="2">
        <v>412.37</v>
      </c>
      <c r="J4" s="2">
        <v>366.52</v>
      </c>
      <c r="K4" s="2">
        <v>304.52999999999997</v>
      </c>
      <c r="L4" s="2">
        <v>105.36</v>
      </c>
      <c r="M4" s="2">
        <v>190.33</v>
      </c>
      <c r="N4" s="2">
        <v>348.34</v>
      </c>
      <c r="O4" s="2">
        <v>377.65</v>
      </c>
      <c r="P4" s="2">
        <v>115.01</v>
      </c>
      <c r="Q4" s="2">
        <v>183.3</v>
      </c>
      <c r="R4" s="2">
        <v>277.72000000000003</v>
      </c>
      <c r="S4" s="2">
        <v>402.26</v>
      </c>
      <c r="T4" s="2">
        <v>398.55</v>
      </c>
      <c r="U4" s="2">
        <v>417.81</v>
      </c>
      <c r="V4" s="2">
        <v>410.16</v>
      </c>
      <c r="W4" s="2">
        <v>389.51</v>
      </c>
      <c r="X4" s="2">
        <v>341.12</v>
      </c>
      <c r="Y4" s="2">
        <v>104.73</v>
      </c>
      <c r="Z4" s="2">
        <v>224.41</v>
      </c>
      <c r="AA4" s="2">
        <v>230.03</v>
      </c>
      <c r="AB4" s="2">
        <v>205.68</v>
      </c>
      <c r="AC4" s="2">
        <v>243.85</v>
      </c>
      <c r="AD4" s="2">
        <v>369.77</v>
      </c>
      <c r="AE4" s="2">
        <v>403.74</v>
      </c>
      <c r="AF4" s="2">
        <v>424.06</v>
      </c>
      <c r="AG4" s="2"/>
      <c r="AH4" s="70">
        <f>SUM(C4:AG4)</f>
        <v>9040.92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1ECF-30B4-4B1D-86AE-AB7E8AE947FB}">
  <dimension ref="B1:AH4"/>
  <sheetViews>
    <sheetView showGridLines="0" workbookViewId="0">
      <selection activeCell="O12" sqref="O12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45839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357.63</v>
      </c>
      <c r="D4" s="2">
        <v>311.60000000000002</v>
      </c>
      <c r="E4" s="2">
        <v>399.28</v>
      </c>
      <c r="F4" s="2">
        <v>411.19</v>
      </c>
      <c r="G4" s="2">
        <v>211.28</v>
      </c>
      <c r="H4" s="2">
        <v>252.84</v>
      </c>
      <c r="I4" s="2">
        <v>409.84</v>
      </c>
      <c r="J4" s="2">
        <v>363.68</v>
      </c>
      <c r="K4" s="2">
        <v>369.01</v>
      </c>
      <c r="L4" s="2">
        <v>380.68</v>
      </c>
      <c r="M4" s="2">
        <v>401.56</v>
      </c>
      <c r="N4" s="2">
        <v>337.52</v>
      </c>
      <c r="O4" s="2">
        <v>413.37</v>
      </c>
      <c r="P4" s="2">
        <v>390.19</v>
      </c>
      <c r="Q4" s="2">
        <v>335.57</v>
      </c>
      <c r="R4" s="2">
        <v>297.57</v>
      </c>
      <c r="S4" s="2">
        <v>155.30000000000001</v>
      </c>
      <c r="T4" s="2">
        <v>381.78</v>
      </c>
      <c r="U4" s="2">
        <v>408.73</v>
      </c>
      <c r="V4" s="2">
        <v>374.97</v>
      </c>
      <c r="W4" s="2">
        <v>383.26</v>
      </c>
      <c r="X4" s="2">
        <v>388.21</v>
      </c>
      <c r="Y4" s="2">
        <v>386.94</v>
      </c>
      <c r="Z4" s="2">
        <v>391.21</v>
      </c>
      <c r="AA4" s="2">
        <v>397.01</v>
      </c>
      <c r="AB4" s="2">
        <v>382.66</v>
      </c>
      <c r="AC4" s="2">
        <v>365.44</v>
      </c>
      <c r="AD4" s="2">
        <v>402.47</v>
      </c>
      <c r="AE4" s="2">
        <v>399.4</v>
      </c>
      <c r="AF4" s="2">
        <v>405.49</v>
      </c>
      <c r="AG4" s="2">
        <v>369.42</v>
      </c>
      <c r="AH4" s="70">
        <f>SUM(C4:AG4)</f>
        <v>11235.099999999997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5F57-E42D-4EE6-B17E-8947D9AC4E35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43344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/>
      <c r="AH3" s="4"/>
    </row>
    <row r="4" spans="2:34" x14ac:dyDescent="0.15">
      <c r="B4" s="1" t="s">
        <v>0</v>
      </c>
      <c r="C4" s="2">
        <v>2.27</v>
      </c>
      <c r="D4" s="2">
        <v>5.26</v>
      </c>
      <c r="E4" s="2">
        <v>6.27</v>
      </c>
      <c r="F4" s="2">
        <v>2.1800000000000002</v>
      </c>
      <c r="G4" s="2">
        <v>5.65</v>
      </c>
      <c r="H4" s="2">
        <v>5.0999999999999996</v>
      </c>
      <c r="I4" s="2">
        <v>1.86</v>
      </c>
      <c r="J4" s="2">
        <v>1.17</v>
      </c>
      <c r="K4" s="2">
        <v>0.79</v>
      </c>
      <c r="L4" s="2">
        <v>0.71</v>
      </c>
      <c r="M4" s="2">
        <v>4.63</v>
      </c>
      <c r="N4" s="2">
        <v>2.93</v>
      </c>
      <c r="O4" s="2">
        <v>3.25</v>
      </c>
      <c r="P4" s="2">
        <v>3.27</v>
      </c>
      <c r="Q4" s="2">
        <v>1.1200000000000001</v>
      </c>
      <c r="R4" s="2">
        <v>3.1</v>
      </c>
      <c r="S4" s="2">
        <v>2.9</v>
      </c>
      <c r="T4" s="2">
        <v>5.17</v>
      </c>
      <c r="U4" s="2">
        <v>5.97</v>
      </c>
      <c r="V4" s="2">
        <v>1.63</v>
      </c>
      <c r="W4" s="2">
        <v>2.33</v>
      </c>
      <c r="X4" s="2">
        <v>3.71</v>
      </c>
      <c r="Y4" s="2">
        <v>4.6900000000000004</v>
      </c>
      <c r="Z4" s="2">
        <v>1.41</v>
      </c>
      <c r="AA4" s="2">
        <v>0.94</v>
      </c>
      <c r="AB4" s="2">
        <v>4.68</v>
      </c>
      <c r="AC4" s="2">
        <v>2.17</v>
      </c>
      <c r="AD4" s="2">
        <v>5.58</v>
      </c>
      <c r="AE4" s="2">
        <v>1.41</v>
      </c>
      <c r="AF4" s="2">
        <v>1.18</v>
      </c>
      <c r="AG4" s="2"/>
      <c r="AH4" s="5">
        <f>AVERAGE(C4:AF4)</f>
        <v>3.1109999999999993</v>
      </c>
    </row>
    <row r="5" spans="2:34" x14ac:dyDescent="0.15">
      <c r="B5" s="1" t="s">
        <v>1</v>
      </c>
      <c r="C5" s="2">
        <v>166</v>
      </c>
      <c r="D5" s="2">
        <v>358</v>
      </c>
      <c r="E5" s="2">
        <v>404</v>
      </c>
      <c r="F5" s="2">
        <v>162</v>
      </c>
      <c r="G5" s="2">
        <v>406</v>
      </c>
      <c r="H5" s="2">
        <v>315</v>
      </c>
      <c r="I5" s="2">
        <v>136</v>
      </c>
      <c r="J5" s="2">
        <v>87</v>
      </c>
      <c r="K5" s="2">
        <v>44</v>
      </c>
      <c r="L5" s="2">
        <v>64</v>
      </c>
      <c r="M5" s="2">
        <v>284</v>
      </c>
      <c r="N5" s="2">
        <v>198</v>
      </c>
      <c r="O5" s="2">
        <v>223</v>
      </c>
      <c r="P5" s="2">
        <v>228</v>
      </c>
      <c r="Q5" s="2">
        <v>82</v>
      </c>
      <c r="R5" s="2">
        <v>251</v>
      </c>
      <c r="S5" s="2">
        <v>207</v>
      </c>
      <c r="T5" s="2">
        <v>361</v>
      </c>
      <c r="U5" s="2">
        <v>423</v>
      </c>
      <c r="V5" s="2">
        <v>121</v>
      </c>
      <c r="W5" s="2">
        <v>129</v>
      </c>
      <c r="X5" s="2">
        <v>270</v>
      </c>
      <c r="Y5" s="2">
        <v>330</v>
      </c>
      <c r="Z5" s="2">
        <v>87</v>
      </c>
      <c r="AA5" s="2">
        <v>33</v>
      </c>
      <c r="AB5" s="2">
        <v>256</v>
      </c>
      <c r="AC5" s="2">
        <v>168</v>
      </c>
      <c r="AD5" s="2">
        <v>395</v>
      </c>
      <c r="AE5" s="2">
        <v>96</v>
      </c>
      <c r="AF5" s="2">
        <v>102</v>
      </c>
      <c r="AG5" s="2"/>
      <c r="AH5" s="4">
        <f>SUM(C5:AF5)</f>
        <v>6386</v>
      </c>
    </row>
    <row r="6" spans="2:34" x14ac:dyDescent="0.15">
      <c r="B6" s="1" t="s">
        <v>2</v>
      </c>
      <c r="C6" s="2">
        <v>0.89090000000000003</v>
      </c>
      <c r="D6" s="2">
        <v>0.82920000000000005</v>
      </c>
      <c r="E6" s="2">
        <v>0.78500000000000003</v>
      </c>
      <c r="F6" s="2">
        <v>0.90539999999999998</v>
      </c>
      <c r="G6" s="2">
        <v>0.87549999999999994</v>
      </c>
      <c r="H6" s="2">
        <v>0.75249999999999995</v>
      </c>
      <c r="I6" s="2">
        <v>0.89080000000000004</v>
      </c>
      <c r="J6" s="2">
        <v>0.90590000000000004</v>
      </c>
      <c r="K6" s="2">
        <v>0.67859999999999998</v>
      </c>
      <c r="L6" s="2">
        <v>1.0982000000000001</v>
      </c>
      <c r="M6" s="2">
        <v>0.74729999999999996</v>
      </c>
      <c r="N6" s="2">
        <v>0.82330000000000003</v>
      </c>
      <c r="O6" s="2">
        <v>0.83599999999999997</v>
      </c>
      <c r="P6" s="2">
        <v>0.84950000000000003</v>
      </c>
      <c r="Q6" s="2">
        <v>0.89200000000000002</v>
      </c>
      <c r="R6" s="2">
        <v>0.98640000000000005</v>
      </c>
      <c r="S6" s="2">
        <v>0.86960000000000004</v>
      </c>
      <c r="T6" s="2">
        <v>0.85070000000000001</v>
      </c>
      <c r="U6" s="2">
        <v>0.86319999999999997</v>
      </c>
      <c r="V6" s="2">
        <v>0.90439999999999998</v>
      </c>
      <c r="W6" s="2">
        <v>0.67449999999999999</v>
      </c>
      <c r="X6" s="2">
        <v>0.88670000000000004</v>
      </c>
      <c r="Y6" s="2">
        <v>0.85719999999999996</v>
      </c>
      <c r="Z6" s="2">
        <v>0.75170000000000003</v>
      </c>
      <c r="AA6" s="2">
        <v>0.42770000000000002</v>
      </c>
      <c r="AB6" s="2">
        <v>0.66639999999999999</v>
      </c>
      <c r="AC6" s="2">
        <v>0.94320000000000004</v>
      </c>
      <c r="AD6" s="2">
        <v>0.86240000000000006</v>
      </c>
      <c r="AE6" s="2">
        <v>0.82950000000000002</v>
      </c>
      <c r="AF6" s="2">
        <v>1.0530999999999999</v>
      </c>
      <c r="AG6" s="2"/>
      <c r="AH6" s="6">
        <f>AVERAGE(C6:AF6)</f>
        <v>0.83955999999999997</v>
      </c>
    </row>
    <row r="7" spans="2:34" x14ac:dyDescent="0.15">
      <c r="B7" s="1" t="s">
        <v>3</v>
      </c>
      <c r="C7" s="2">
        <v>25.9</v>
      </c>
      <c r="D7" s="2">
        <v>27.1</v>
      </c>
      <c r="E7" s="2">
        <v>32</v>
      </c>
      <c r="F7" s="2">
        <v>32.700000000000003</v>
      </c>
      <c r="G7" s="2">
        <v>33.5</v>
      </c>
      <c r="H7" s="2">
        <v>33.4</v>
      </c>
      <c r="I7" s="2">
        <v>28.6</v>
      </c>
      <c r="J7" s="2">
        <v>23.5</v>
      </c>
      <c r="K7" s="2">
        <v>22.8</v>
      </c>
      <c r="L7" s="2">
        <v>20.8</v>
      </c>
      <c r="M7" s="2">
        <v>25.6</v>
      </c>
      <c r="N7" s="2">
        <v>26.3</v>
      </c>
      <c r="O7" s="2">
        <v>27.4</v>
      </c>
      <c r="P7" s="2">
        <v>26.4</v>
      </c>
      <c r="Q7" s="2">
        <v>23.3</v>
      </c>
      <c r="R7" s="2">
        <v>29.4</v>
      </c>
      <c r="S7" s="2">
        <v>27.6</v>
      </c>
      <c r="T7" s="2">
        <v>26.2</v>
      </c>
      <c r="U7" s="2">
        <v>25.7</v>
      </c>
      <c r="V7" s="2">
        <v>23.2</v>
      </c>
      <c r="W7" s="2">
        <v>26.4</v>
      </c>
      <c r="X7" s="2">
        <v>28</v>
      </c>
      <c r="Y7" s="2">
        <v>26.6</v>
      </c>
      <c r="Z7" s="2">
        <v>25.1</v>
      </c>
      <c r="AA7" s="2">
        <v>21.6</v>
      </c>
      <c r="AB7" s="2">
        <v>23.8</v>
      </c>
      <c r="AC7" s="2">
        <v>23.3</v>
      </c>
      <c r="AD7" s="2">
        <v>24.1</v>
      </c>
      <c r="AE7" s="2">
        <v>20.7</v>
      </c>
      <c r="AF7" s="2">
        <v>20.399999999999999</v>
      </c>
      <c r="AG7" s="2"/>
      <c r="AH7" s="7">
        <f>AVERAGE(C7:AF7)</f>
        <v>26.04666666666667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CC4C-968C-4135-9BEE-BEE2DB2660A7}">
  <dimension ref="B1:AH4"/>
  <sheetViews>
    <sheetView showGridLines="0" workbookViewId="0">
      <selection activeCell="U17" sqref="U17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45870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350.18</v>
      </c>
      <c r="D4" s="2">
        <v>345.33</v>
      </c>
      <c r="E4" s="2">
        <v>332.42</v>
      </c>
      <c r="F4" s="2">
        <v>375.65</v>
      </c>
      <c r="G4" s="2">
        <v>286.08999999999997</v>
      </c>
      <c r="H4" s="2">
        <v>252.38</v>
      </c>
      <c r="I4" s="2">
        <v>192.24</v>
      </c>
      <c r="J4" s="2">
        <v>359.04</v>
      </c>
      <c r="K4" s="2">
        <v>364.75</v>
      </c>
      <c r="L4" s="2">
        <v>72.17</v>
      </c>
      <c r="M4" s="2">
        <v>171.99</v>
      </c>
      <c r="N4" s="2">
        <v>99.73</v>
      </c>
      <c r="O4" s="2">
        <v>268.83999999999997</v>
      </c>
      <c r="P4" s="2">
        <v>409.21</v>
      </c>
      <c r="Q4" s="2">
        <v>386.81</v>
      </c>
      <c r="R4" s="2">
        <v>390.74</v>
      </c>
      <c r="S4" s="2">
        <v>401.47</v>
      </c>
      <c r="T4" s="2">
        <v>380.59</v>
      </c>
      <c r="U4" s="2">
        <v>380.98</v>
      </c>
      <c r="V4" s="2">
        <v>382.84</v>
      </c>
      <c r="W4" s="2">
        <v>358.3</v>
      </c>
      <c r="X4" s="2">
        <v>399.7</v>
      </c>
      <c r="Y4" s="2">
        <v>356.41</v>
      </c>
      <c r="Z4" s="2">
        <v>396.48</v>
      </c>
      <c r="AA4" s="2">
        <v>390.97</v>
      </c>
      <c r="AB4" s="2">
        <v>300.94</v>
      </c>
      <c r="AC4" s="2">
        <v>146.27000000000001</v>
      </c>
      <c r="AD4" s="2">
        <v>380.35</v>
      </c>
      <c r="AE4" s="2">
        <v>359.29</v>
      </c>
      <c r="AF4" s="2">
        <v>402.52</v>
      </c>
      <c r="AG4" s="2">
        <v>385.85</v>
      </c>
      <c r="AH4" s="70">
        <f>SUM(C4:AG4)</f>
        <v>10080.530000000002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EA1F-D32B-4752-B9C5-B9D88E109F8C}">
  <dimension ref="B1:AH4"/>
  <sheetViews>
    <sheetView showGridLines="0" topLeftCell="C1" workbookViewId="0">
      <selection activeCell="AG4" sqref="AG4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45901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395.27</v>
      </c>
      <c r="D4" s="2">
        <v>396.77</v>
      </c>
      <c r="E4" s="2">
        <v>291.64999999999998</v>
      </c>
      <c r="F4" s="2">
        <v>263.26</v>
      </c>
      <c r="G4" s="2">
        <v>215.06</v>
      </c>
      <c r="H4" s="2">
        <v>401.56</v>
      </c>
      <c r="I4" s="2">
        <v>344.84</v>
      </c>
      <c r="J4" s="2">
        <v>248.01</v>
      </c>
      <c r="K4" s="2">
        <v>299.35000000000002</v>
      </c>
      <c r="L4" s="2">
        <v>190.15</v>
      </c>
      <c r="M4" s="2">
        <v>255.9</v>
      </c>
      <c r="N4" s="2">
        <v>151.63999999999999</v>
      </c>
      <c r="O4" s="2">
        <v>204.8</v>
      </c>
      <c r="P4" s="2">
        <v>118.32</v>
      </c>
      <c r="Q4" s="2">
        <v>370.8</v>
      </c>
      <c r="R4" s="2">
        <v>351.11</v>
      </c>
      <c r="S4" s="2">
        <v>360.96</v>
      </c>
      <c r="T4" s="2">
        <v>71.5</v>
      </c>
      <c r="U4" s="2">
        <v>311.95</v>
      </c>
      <c r="V4" s="2">
        <v>225.45</v>
      </c>
      <c r="W4" s="2">
        <v>231.72</v>
      </c>
      <c r="X4" s="2">
        <v>342.26</v>
      </c>
      <c r="Y4" s="2">
        <v>186.99</v>
      </c>
      <c r="Z4" s="2">
        <v>353.85</v>
      </c>
      <c r="AA4" s="2">
        <v>133.47999999999999</v>
      </c>
      <c r="AB4" s="2">
        <v>371.89</v>
      </c>
      <c r="AC4" s="2">
        <v>370.56</v>
      </c>
      <c r="AD4" s="2">
        <v>367.36</v>
      </c>
      <c r="AE4" s="2">
        <v>198.87</v>
      </c>
      <c r="AF4" s="2">
        <v>362.38</v>
      </c>
      <c r="AG4" s="2"/>
      <c r="AH4" s="70">
        <f>SUM(C4:AG4)</f>
        <v>8387.7099999999991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FAADB-54F0-41E1-93A6-179435959FDA}">
  <dimension ref="B1:AH4"/>
  <sheetViews>
    <sheetView showGridLines="0" topLeftCell="M1" workbookViewId="0">
      <selection activeCell="T29" sqref="T29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45931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209.16</v>
      </c>
      <c r="D4" s="2">
        <v>315.89999999999998</v>
      </c>
      <c r="E4" s="2">
        <v>245.11</v>
      </c>
      <c r="F4" s="2">
        <v>128</v>
      </c>
      <c r="G4" s="2">
        <v>71.98</v>
      </c>
      <c r="H4" s="2">
        <v>200</v>
      </c>
      <c r="I4" s="2">
        <v>259.58999999999997</v>
      </c>
      <c r="J4" s="2">
        <v>110.97</v>
      </c>
      <c r="K4" s="2">
        <v>225.13</v>
      </c>
      <c r="L4" s="2">
        <v>295.93</v>
      </c>
      <c r="M4" s="2">
        <v>94.67</v>
      </c>
      <c r="N4" s="2">
        <v>288.8</v>
      </c>
      <c r="O4" s="2">
        <v>79.540000000000006</v>
      </c>
      <c r="P4" s="2">
        <v>34.93</v>
      </c>
      <c r="Q4" s="2">
        <v>170.48</v>
      </c>
      <c r="R4" s="2">
        <v>47.6</v>
      </c>
      <c r="S4" s="2">
        <v>366.24</v>
      </c>
      <c r="T4" s="2">
        <v>183.7</v>
      </c>
      <c r="U4" s="2">
        <v>41.68</v>
      </c>
      <c r="V4" s="2">
        <v>138.93</v>
      </c>
      <c r="W4" s="2">
        <v>125.43</v>
      </c>
      <c r="X4" s="2">
        <v>96.14</v>
      </c>
      <c r="Y4" s="2">
        <v>379.85</v>
      </c>
      <c r="Z4" s="2">
        <v>374.08</v>
      </c>
      <c r="AA4" s="2">
        <v>258.95</v>
      </c>
      <c r="AB4" s="2">
        <v>59.77</v>
      </c>
      <c r="AC4" s="2">
        <v>143.34</v>
      </c>
      <c r="AD4" s="2">
        <v>158.19999999999999</v>
      </c>
      <c r="AE4" s="2">
        <v>296.47000000000003</v>
      </c>
      <c r="AF4" s="2">
        <v>364.61</v>
      </c>
      <c r="AG4" s="2">
        <v>32.090000000000003</v>
      </c>
      <c r="AH4" s="70">
        <f>SUM(C4:AG4)</f>
        <v>5797.2699999999995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DE1F-ADCA-460E-92FF-B68E7C7B8660}">
  <dimension ref="B1:AH4"/>
  <sheetViews>
    <sheetView showGridLines="0" zoomScaleNormal="100" workbookViewId="0">
      <selection activeCell="P18" sqref="P18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  <col min="34" max="34" width="11.5" customWidth="1"/>
  </cols>
  <sheetData>
    <row r="1" spans="2:34" x14ac:dyDescent="0.15">
      <c r="B1" s="3">
        <v>45962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182.72</v>
      </c>
      <c r="D4" s="2">
        <v>161.09</v>
      </c>
      <c r="E4" s="2">
        <v>92.03</v>
      </c>
      <c r="F4" s="2">
        <v>362.28</v>
      </c>
      <c r="G4" s="2">
        <v>190.65</v>
      </c>
      <c r="H4" s="2">
        <v>212.1</v>
      </c>
      <c r="I4" s="2">
        <v>272.67</v>
      </c>
      <c r="J4" s="2">
        <v>306.33</v>
      </c>
      <c r="K4" s="2">
        <v>51.45</v>
      </c>
      <c r="L4" s="2">
        <v>91.12</v>
      </c>
      <c r="M4" s="2">
        <v>202.19</v>
      </c>
      <c r="N4" s="2">
        <v>337.59</v>
      </c>
      <c r="O4" s="2">
        <v>156.18</v>
      </c>
      <c r="P4" s="2">
        <v>173.02</v>
      </c>
      <c r="Q4" s="2">
        <v>327.43</v>
      </c>
      <c r="R4" s="2">
        <v>304.04000000000002</v>
      </c>
      <c r="S4" s="2">
        <v>267.42</v>
      </c>
      <c r="T4" s="2">
        <v>102.26</v>
      </c>
      <c r="U4" s="2">
        <v>150.31</v>
      </c>
      <c r="V4" s="2">
        <v>320.05</v>
      </c>
      <c r="W4" s="2">
        <v>52.1</v>
      </c>
      <c r="X4" s="2">
        <v>266.88</v>
      </c>
      <c r="Y4" s="2">
        <v>286.52999999999997</v>
      </c>
      <c r="Z4" s="2">
        <v>132.6</v>
      </c>
      <c r="AA4" s="2">
        <v>98.6</v>
      </c>
      <c r="AB4" s="2">
        <v>104.56</v>
      </c>
      <c r="AC4" s="2">
        <v>237.78</v>
      </c>
      <c r="AD4" s="2">
        <v>65.989999999999995</v>
      </c>
      <c r="AE4" s="2">
        <v>322.52</v>
      </c>
      <c r="AF4" s="2">
        <v>308.61</v>
      </c>
      <c r="AG4" s="2"/>
      <c r="AH4" s="70">
        <f>SUM(C4:AG4)</f>
        <v>6139.1000000000013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0DA7-EE5E-489B-B65D-341CBFCF0A2E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5" bestFit="1" customWidth="1"/>
    <col min="4" max="4" width="6.875" customWidth="1"/>
    <col min="5" max="6" width="6.5" bestFit="1" customWidth="1"/>
    <col min="7" max="7" width="5.125" bestFit="1" customWidth="1"/>
    <col min="8" max="8" width="5.625" bestFit="1" customWidth="1"/>
    <col min="9" max="21" width="6.5" bestFit="1" customWidth="1"/>
    <col min="22" max="22" width="5.625" bestFit="1" customWidth="1"/>
    <col min="23" max="23" width="6.5" bestFit="1" customWidth="1"/>
    <col min="24" max="24" width="5.5" bestFit="1" customWidth="1"/>
    <col min="25" max="30" width="6.5" bestFit="1" customWidth="1"/>
    <col min="31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44593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63</v>
      </c>
      <c r="D4" s="67">
        <v>101</v>
      </c>
      <c r="E4" s="67">
        <v>118</v>
      </c>
      <c r="F4" s="67">
        <v>58</v>
      </c>
      <c r="G4" s="67">
        <v>1</v>
      </c>
      <c r="H4" s="67">
        <v>4</v>
      </c>
      <c r="I4" s="67">
        <v>148</v>
      </c>
      <c r="J4" s="67">
        <v>47.87</v>
      </c>
      <c r="K4" s="67">
        <v>231.01</v>
      </c>
      <c r="L4" s="67">
        <v>74.319999999999993</v>
      </c>
      <c r="M4" s="67">
        <v>241.49</v>
      </c>
      <c r="N4" s="67">
        <v>269.29000000000002</v>
      </c>
      <c r="O4" s="67">
        <v>137.44</v>
      </c>
      <c r="P4" s="67">
        <v>164.03</v>
      </c>
      <c r="Q4" s="67">
        <v>65.86</v>
      </c>
      <c r="R4" s="67">
        <v>48.43</v>
      </c>
      <c r="S4" s="67">
        <v>9.19</v>
      </c>
      <c r="T4" s="67">
        <v>165.07</v>
      </c>
      <c r="U4" s="67">
        <v>151.69999999999999</v>
      </c>
      <c r="V4" s="67">
        <v>83.19</v>
      </c>
      <c r="W4" s="67">
        <v>14.53</v>
      </c>
      <c r="X4" s="68">
        <v>10.33</v>
      </c>
      <c r="Y4" s="68">
        <v>10.56</v>
      </c>
      <c r="Z4" s="68">
        <v>75.89</v>
      </c>
      <c r="AA4" s="68">
        <v>179.9</v>
      </c>
      <c r="AB4" s="68">
        <v>349.28</v>
      </c>
      <c r="AC4" s="68">
        <v>169.7</v>
      </c>
      <c r="AD4" s="68">
        <v>217.18</v>
      </c>
      <c r="AE4" s="68"/>
      <c r="AF4" s="68"/>
      <c r="AG4" s="68"/>
      <c r="AH4" s="69">
        <f>SUM(C4:AG4)</f>
        <v>3209.2599999999998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C1E8-6F4E-491B-8794-A6917C304798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44621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117.55</v>
      </c>
      <c r="D4" s="67">
        <v>182.54</v>
      </c>
      <c r="E4" s="67">
        <v>148.41999999999999</v>
      </c>
      <c r="F4" s="67">
        <v>350.25</v>
      </c>
      <c r="G4" s="67">
        <v>144.25</v>
      </c>
      <c r="H4" s="67">
        <v>108.8</v>
      </c>
      <c r="I4" s="67">
        <v>181.4</v>
      </c>
      <c r="J4" s="67">
        <v>330.34</v>
      </c>
      <c r="K4" s="67">
        <v>388.59</v>
      </c>
      <c r="L4" s="67">
        <v>326.14</v>
      </c>
      <c r="M4" s="67">
        <v>373.04</v>
      </c>
      <c r="N4" s="67">
        <v>356.05</v>
      </c>
      <c r="O4" s="67">
        <v>164.45</v>
      </c>
      <c r="P4" s="67">
        <v>64.650000000000006</v>
      </c>
      <c r="Q4" s="67">
        <v>203.54</v>
      </c>
      <c r="R4" s="67">
        <v>375.62</v>
      </c>
      <c r="S4" s="67">
        <v>173.12</v>
      </c>
      <c r="T4" s="67">
        <v>38.18</v>
      </c>
      <c r="U4" s="67">
        <v>88.56</v>
      </c>
      <c r="V4" s="67">
        <v>195.82</v>
      </c>
      <c r="W4" s="67">
        <v>310.77999999999997</v>
      </c>
      <c r="X4" s="68">
        <v>147.72999999999999</v>
      </c>
      <c r="Y4" s="68">
        <v>205.17</v>
      </c>
      <c r="Z4" s="68">
        <v>247.59</v>
      </c>
      <c r="AA4" s="68">
        <v>375.49</v>
      </c>
      <c r="AB4" s="68">
        <v>41.92</v>
      </c>
      <c r="AC4" s="68">
        <v>281.17</v>
      </c>
      <c r="AD4" s="68">
        <v>341.42</v>
      </c>
      <c r="AE4" s="68">
        <v>231.58</v>
      </c>
      <c r="AF4" s="68">
        <v>389.71</v>
      </c>
      <c r="AG4" s="68">
        <v>69.19</v>
      </c>
      <c r="AH4" s="69">
        <f>SUM(C4:AG4)</f>
        <v>6953.0599999999986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B61A-B654-4A7B-A14F-A0A809F0CE3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44652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234.25</v>
      </c>
      <c r="D4" s="67">
        <v>417.63</v>
      </c>
      <c r="E4" s="67">
        <v>343.96</v>
      </c>
      <c r="F4" s="67">
        <v>287.37</v>
      </c>
      <c r="G4" s="67">
        <v>380.03</v>
      </c>
      <c r="H4" s="67">
        <v>388.57</v>
      </c>
      <c r="I4" s="67">
        <v>320.8</v>
      </c>
      <c r="J4" s="67">
        <v>337.64</v>
      </c>
      <c r="K4" s="67">
        <v>382.29</v>
      </c>
      <c r="L4" s="67">
        <v>399.89</v>
      </c>
      <c r="M4" s="67">
        <v>325.42</v>
      </c>
      <c r="N4" s="67">
        <v>403.87</v>
      </c>
      <c r="O4" s="67">
        <v>287.97000000000003</v>
      </c>
      <c r="P4" s="67">
        <v>40.270000000000003</v>
      </c>
      <c r="Q4" s="67">
        <v>83.37</v>
      </c>
      <c r="R4" s="67">
        <v>253.79</v>
      </c>
      <c r="S4" s="67">
        <v>425.77</v>
      </c>
      <c r="T4" s="67">
        <v>255.23</v>
      </c>
      <c r="U4" s="67">
        <v>352.17</v>
      </c>
      <c r="V4" s="67">
        <v>410.8</v>
      </c>
      <c r="W4" s="67">
        <v>221.28</v>
      </c>
      <c r="X4" s="68">
        <v>202.19</v>
      </c>
      <c r="Y4" s="68">
        <v>196.19</v>
      </c>
      <c r="Z4" s="68">
        <v>218.09</v>
      </c>
      <c r="AA4" s="68">
        <v>404.6</v>
      </c>
      <c r="AB4" s="68">
        <v>84.8</v>
      </c>
      <c r="AC4" s="68">
        <v>137.88999999999999</v>
      </c>
      <c r="AD4" s="68">
        <v>420.76</v>
      </c>
      <c r="AE4" s="68">
        <v>57.64</v>
      </c>
      <c r="AF4" s="68">
        <v>401.91</v>
      </c>
      <c r="AG4" s="68"/>
      <c r="AH4" s="69">
        <f>SUM(C4:AG4)</f>
        <v>8676.44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BC1E-E334-4A98-9977-841E805E548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44682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81.23</v>
      </c>
      <c r="D4" s="67">
        <v>396.04</v>
      </c>
      <c r="E4" s="67">
        <v>391.26</v>
      </c>
      <c r="F4" s="67">
        <v>416.31</v>
      </c>
      <c r="G4" s="67">
        <v>417.29</v>
      </c>
      <c r="H4" s="67">
        <v>407.3</v>
      </c>
      <c r="I4" s="67">
        <v>360.66</v>
      </c>
      <c r="J4" s="67">
        <v>390.65</v>
      </c>
      <c r="K4" s="67">
        <v>169.1</v>
      </c>
      <c r="L4" s="67">
        <v>407.68</v>
      </c>
      <c r="M4" s="67">
        <v>195.36</v>
      </c>
      <c r="N4" s="67">
        <v>290.63</v>
      </c>
      <c r="O4" s="67">
        <v>160.03</v>
      </c>
      <c r="P4" s="67">
        <v>166.04</v>
      </c>
      <c r="Q4" s="67">
        <v>237.74</v>
      </c>
      <c r="R4" s="67">
        <v>339.43</v>
      </c>
      <c r="S4" s="67">
        <v>249.51</v>
      </c>
      <c r="T4" s="67">
        <v>424.22</v>
      </c>
      <c r="U4" s="67">
        <v>369.83</v>
      </c>
      <c r="V4" s="67">
        <v>263.39</v>
      </c>
      <c r="W4" s="67">
        <v>186.45</v>
      </c>
      <c r="X4" s="68">
        <v>398.05</v>
      </c>
      <c r="Y4" s="68">
        <v>382.58</v>
      </c>
      <c r="Z4" s="68">
        <v>418.78</v>
      </c>
      <c r="AA4" s="68">
        <v>408.42</v>
      </c>
      <c r="AB4" s="68">
        <v>289.20999999999998</v>
      </c>
      <c r="AC4" s="68">
        <v>307.94</v>
      </c>
      <c r="AD4" s="68">
        <v>412.02</v>
      </c>
      <c r="AE4" s="68">
        <v>416.81</v>
      </c>
      <c r="AF4" s="68">
        <v>345.38</v>
      </c>
      <c r="AG4" s="68">
        <v>227.08</v>
      </c>
      <c r="AH4" s="69">
        <f>SUM(C4:AG4)</f>
        <v>9926.42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2E56-FE81-4D53-B78A-36D24DC76308}">
  <dimension ref="B1:AH4"/>
  <sheetViews>
    <sheetView showGridLines="0" topLeftCell="K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44713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305.87</v>
      </c>
      <c r="D4" s="67">
        <v>414.95</v>
      </c>
      <c r="E4" s="67">
        <v>285.75</v>
      </c>
      <c r="F4" s="67">
        <v>377.96</v>
      </c>
      <c r="G4" s="67">
        <v>338.17</v>
      </c>
      <c r="H4" s="67">
        <v>157.49</v>
      </c>
      <c r="I4" s="67">
        <v>272.60000000000002</v>
      </c>
      <c r="J4" s="67">
        <v>296.95999999999998</v>
      </c>
      <c r="K4" s="67">
        <v>355.36</v>
      </c>
      <c r="L4" s="67">
        <v>364.14</v>
      </c>
      <c r="M4" s="67">
        <v>146.01</v>
      </c>
      <c r="N4" s="67">
        <v>345.23</v>
      </c>
      <c r="O4" s="67">
        <v>359.87</v>
      </c>
      <c r="P4" s="67">
        <v>121</v>
      </c>
      <c r="Q4" s="67">
        <v>150.04</v>
      </c>
      <c r="R4" s="67">
        <v>342.24</v>
      </c>
      <c r="S4" s="67">
        <v>386.23</v>
      </c>
      <c r="T4" s="67">
        <v>268.51</v>
      </c>
      <c r="U4" s="67">
        <v>393.5</v>
      </c>
      <c r="V4" s="67">
        <v>354.04</v>
      </c>
      <c r="W4" s="67">
        <v>277.31</v>
      </c>
      <c r="X4" s="68">
        <v>265.18</v>
      </c>
      <c r="Y4" s="68">
        <v>366.41</v>
      </c>
      <c r="Z4" s="68">
        <v>241.15</v>
      </c>
      <c r="AA4" s="68">
        <v>393.64</v>
      </c>
      <c r="AB4" s="68">
        <v>305.23</v>
      </c>
      <c r="AC4" s="68">
        <v>298.23</v>
      </c>
      <c r="AD4" s="68">
        <v>371.99</v>
      </c>
      <c r="AE4" s="68">
        <v>391.8</v>
      </c>
      <c r="AF4" s="68">
        <v>374.94</v>
      </c>
      <c r="AG4" s="68"/>
      <c r="AH4" s="69">
        <f>SUM(C4:AG4)</f>
        <v>9321.8000000000011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88A1-E034-4C00-B66B-3335E7ABD82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44743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390.22</v>
      </c>
      <c r="D4" s="67">
        <v>392.53</v>
      </c>
      <c r="E4" s="67">
        <v>188.91</v>
      </c>
      <c r="F4" s="67">
        <v>233.06</v>
      </c>
      <c r="G4" s="67">
        <v>204.12</v>
      </c>
      <c r="H4" s="67">
        <v>348.04</v>
      </c>
      <c r="I4" s="67">
        <v>354.16</v>
      </c>
      <c r="J4" s="67">
        <v>352.95</v>
      </c>
      <c r="K4" s="67">
        <v>303.31</v>
      </c>
      <c r="L4" s="67">
        <v>202.04</v>
      </c>
      <c r="M4" s="67">
        <v>324.14999999999998</v>
      </c>
      <c r="N4" s="67">
        <v>221.98</v>
      </c>
      <c r="O4" s="67">
        <v>287.85000000000002</v>
      </c>
      <c r="P4" s="67">
        <v>216.51</v>
      </c>
      <c r="Q4" s="67">
        <v>182.88</v>
      </c>
      <c r="R4" s="67">
        <v>303.06</v>
      </c>
      <c r="S4" s="67">
        <v>247.86</v>
      </c>
      <c r="T4" s="67">
        <v>238.92</v>
      </c>
      <c r="U4" s="67">
        <v>137.07</v>
      </c>
      <c r="V4" s="67">
        <v>297.64</v>
      </c>
      <c r="W4" s="67">
        <v>196.64</v>
      </c>
      <c r="X4" s="68">
        <v>193.24</v>
      </c>
      <c r="Y4" s="68">
        <v>247.84</v>
      </c>
      <c r="Z4" s="68">
        <v>327.32</v>
      </c>
      <c r="AA4" s="68">
        <v>277.56</v>
      </c>
      <c r="AB4" s="68">
        <v>324.58</v>
      </c>
      <c r="AC4" s="68">
        <v>265.56</v>
      </c>
      <c r="AD4" s="68">
        <v>292.66000000000003</v>
      </c>
      <c r="AE4" s="68">
        <v>325.97000000000003</v>
      </c>
      <c r="AF4" s="68">
        <v>345.15</v>
      </c>
      <c r="AG4" s="68">
        <v>362.86</v>
      </c>
      <c r="AH4" s="69">
        <f>SUM(C4:AG4)</f>
        <v>8586.6400000000012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34BD-8A76-40C9-91C9-430E91E4EEED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43344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/>
      <c r="AH3" s="10"/>
    </row>
    <row r="4" spans="2:34" x14ac:dyDescent="0.15">
      <c r="B4" s="8" t="s">
        <v>0</v>
      </c>
      <c r="C4" s="9">
        <v>2.27</v>
      </c>
      <c r="D4" s="9">
        <v>5.26</v>
      </c>
      <c r="E4" s="9">
        <v>6.27</v>
      </c>
      <c r="F4" s="9">
        <v>2.1800000000000002</v>
      </c>
      <c r="G4" s="9">
        <v>5.65</v>
      </c>
      <c r="H4" s="9">
        <v>5.0999999999999996</v>
      </c>
      <c r="I4" s="9">
        <v>1.86</v>
      </c>
      <c r="J4" s="9">
        <v>1.17</v>
      </c>
      <c r="K4" s="9">
        <v>0.79</v>
      </c>
      <c r="L4" s="9">
        <v>0.71</v>
      </c>
      <c r="M4" s="9">
        <v>4.63</v>
      </c>
      <c r="N4" s="9">
        <v>2.93</v>
      </c>
      <c r="O4" s="9">
        <v>3.25</v>
      </c>
      <c r="P4" s="9">
        <v>3.27</v>
      </c>
      <c r="Q4" s="9">
        <v>1.1200000000000001</v>
      </c>
      <c r="R4" s="9">
        <v>3.1</v>
      </c>
      <c r="S4" s="9">
        <v>2.9</v>
      </c>
      <c r="T4" s="9">
        <v>5.17</v>
      </c>
      <c r="U4" s="9">
        <v>5.97</v>
      </c>
      <c r="V4" s="9">
        <v>1.63</v>
      </c>
      <c r="W4" s="9">
        <v>2.33</v>
      </c>
      <c r="X4" s="9">
        <v>3.71</v>
      </c>
      <c r="Y4" s="9">
        <v>4.6900000000000004</v>
      </c>
      <c r="Z4" s="9">
        <v>1.41</v>
      </c>
      <c r="AA4" s="9">
        <v>0.94</v>
      </c>
      <c r="AB4" s="9">
        <v>4.68</v>
      </c>
      <c r="AC4" s="9">
        <v>2.17</v>
      </c>
      <c r="AD4" s="9">
        <v>5.58</v>
      </c>
      <c r="AE4" s="9">
        <v>1.41</v>
      </c>
      <c r="AF4" s="9">
        <v>1.18</v>
      </c>
      <c r="AG4" s="9"/>
      <c r="AH4" s="11">
        <f>AVERAGE(C4:AG4)</f>
        <v>3.1109999999999993</v>
      </c>
    </row>
    <row r="5" spans="2:34" x14ac:dyDescent="0.15">
      <c r="B5" s="8" t="s">
        <v>1</v>
      </c>
      <c r="C5" s="9">
        <v>157</v>
      </c>
      <c r="D5" s="9">
        <v>340</v>
      </c>
      <c r="E5" s="9">
        <v>387</v>
      </c>
      <c r="F5" s="9">
        <v>186</v>
      </c>
      <c r="G5" s="9">
        <v>383</v>
      </c>
      <c r="H5" s="9">
        <v>291</v>
      </c>
      <c r="I5" s="9">
        <v>133</v>
      </c>
      <c r="J5" s="9">
        <v>81</v>
      </c>
      <c r="K5" s="9">
        <v>44</v>
      </c>
      <c r="L5" s="9">
        <v>59</v>
      </c>
      <c r="M5" s="9">
        <v>246</v>
      </c>
      <c r="N5" s="9">
        <v>183</v>
      </c>
      <c r="O5" s="9">
        <v>206</v>
      </c>
      <c r="P5" s="9">
        <v>201</v>
      </c>
      <c r="Q5" s="9">
        <v>78</v>
      </c>
      <c r="R5" s="9">
        <v>201</v>
      </c>
      <c r="S5" s="9">
        <v>173</v>
      </c>
      <c r="T5" s="9">
        <v>351</v>
      </c>
      <c r="U5" s="9">
        <v>402</v>
      </c>
      <c r="V5" s="9">
        <v>109</v>
      </c>
      <c r="W5" s="9">
        <v>103</v>
      </c>
      <c r="X5" s="9">
        <v>215</v>
      </c>
      <c r="Y5" s="9">
        <v>305</v>
      </c>
      <c r="Z5" s="9">
        <v>73</v>
      </c>
      <c r="AA5" s="9">
        <v>42</v>
      </c>
      <c r="AB5" s="9">
        <v>244</v>
      </c>
      <c r="AC5" s="9">
        <v>150</v>
      </c>
      <c r="AD5" s="9">
        <v>387</v>
      </c>
      <c r="AE5" s="9">
        <v>78</v>
      </c>
      <c r="AF5" s="9">
        <v>72</v>
      </c>
      <c r="AG5" s="9"/>
      <c r="AH5" s="10">
        <f>SUM(C5:AG5)</f>
        <v>5880</v>
      </c>
    </row>
    <row r="6" spans="2:34" x14ac:dyDescent="0.15">
      <c r="B6" s="8" t="s">
        <v>2</v>
      </c>
      <c r="C6" s="9">
        <v>0.93840000000000001</v>
      </c>
      <c r="D6" s="9">
        <v>0.87709999999999999</v>
      </c>
      <c r="E6" s="9">
        <v>0.83750000000000002</v>
      </c>
      <c r="F6" s="9">
        <v>1.1577</v>
      </c>
      <c r="G6" s="9">
        <v>0.91979999999999995</v>
      </c>
      <c r="H6" s="9">
        <v>0.7742</v>
      </c>
      <c r="I6" s="9">
        <v>0.97019999999999995</v>
      </c>
      <c r="J6" s="9">
        <v>0.93940000000000001</v>
      </c>
      <c r="K6" s="9">
        <v>0.75570000000000004</v>
      </c>
      <c r="L6" s="9">
        <v>1.1274999999999999</v>
      </c>
      <c r="M6" s="9">
        <v>0.72089999999999999</v>
      </c>
      <c r="N6" s="9">
        <v>0.84750000000000003</v>
      </c>
      <c r="O6" s="9">
        <v>0.86</v>
      </c>
      <c r="P6" s="9">
        <v>0.83399999999999996</v>
      </c>
      <c r="Q6" s="9">
        <v>0.94499999999999995</v>
      </c>
      <c r="R6" s="9">
        <v>0.87980000000000003</v>
      </c>
      <c r="S6" s="9">
        <v>0.80940000000000001</v>
      </c>
      <c r="T6" s="9">
        <v>0.92120000000000002</v>
      </c>
      <c r="U6" s="9">
        <v>0.91369999999999996</v>
      </c>
      <c r="V6" s="9">
        <v>0.9073</v>
      </c>
      <c r="W6" s="9">
        <v>0.5998</v>
      </c>
      <c r="X6" s="9">
        <v>0.7863</v>
      </c>
      <c r="Y6" s="9">
        <v>0.88239999999999996</v>
      </c>
      <c r="Z6" s="9">
        <v>0.70250000000000001</v>
      </c>
      <c r="AA6" s="9">
        <v>0.60629999999999995</v>
      </c>
      <c r="AB6" s="9">
        <v>0.70740000000000003</v>
      </c>
      <c r="AC6" s="9">
        <v>0.93789999999999996</v>
      </c>
      <c r="AD6" s="9">
        <v>0.94099999999999995</v>
      </c>
      <c r="AE6" s="9">
        <v>0.75060000000000004</v>
      </c>
      <c r="AF6" s="9">
        <v>0.82789999999999997</v>
      </c>
      <c r="AG6" s="9"/>
      <c r="AH6" s="12">
        <f>AVERAGE(C6:AG6)</f>
        <v>0.85594666666666641</v>
      </c>
    </row>
    <row r="7" spans="2:34" x14ac:dyDescent="0.15">
      <c r="B7" s="8" t="s">
        <v>3</v>
      </c>
      <c r="C7" s="9">
        <v>25.9</v>
      </c>
      <c r="D7" s="9">
        <v>27.1</v>
      </c>
      <c r="E7" s="9">
        <v>32</v>
      </c>
      <c r="F7" s="9">
        <v>32.700000000000003</v>
      </c>
      <c r="G7" s="9">
        <v>33.5</v>
      </c>
      <c r="H7" s="9">
        <v>33.4</v>
      </c>
      <c r="I7" s="9">
        <v>28.6</v>
      </c>
      <c r="J7" s="9">
        <v>23.5</v>
      </c>
      <c r="K7" s="9">
        <v>22.8</v>
      </c>
      <c r="L7" s="9">
        <v>20.8</v>
      </c>
      <c r="M7" s="9">
        <v>25.6</v>
      </c>
      <c r="N7" s="9">
        <v>26.3</v>
      </c>
      <c r="O7" s="9">
        <v>27.4</v>
      </c>
      <c r="P7" s="9">
        <v>26.4</v>
      </c>
      <c r="Q7" s="9">
        <v>23.3</v>
      </c>
      <c r="R7" s="9">
        <v>29.4</v>
      </c>
      <c r="S7" s="9">
        <v>27.6</v>
      </c>
      <c r="T7" s="9">
        <v>26.2</v>
      </c>
      <c r="U7" s="9">
        <v>25.7</v>
      </c>
      <c r="V7" s="9">
        <v>23.2</v>
      </c>
      <c r="W7" s="9">
        <v>26.4</v>
      </c>
      <c r="X7" s="9">
        <v>28</v>
      </c>
      <c r="Y7" s="9">
        <v>26.6</v>
      </c>
      <c r="Z7" s="9">
        <v>25.1</v>
      </c>
      <c r="AA7" s="9">
        <v>21.6</v>
      </c>
      <c r="AB7" s="9">
        <v>23.8</v>
      </c>
      <c r="AC7" s="9">
        <v>23.3</v>
      </c>
      <c r="AD7" s="9">
        <v>24.1</v>
      </c>
      <c r="AE7" s="9">
        <v>20.7</v>
      </c>
      <c r="AF7" s="9">
        <v>20.399999999999999</v>
      </c>
      <c r="AG7" s="9"/>
      <c r="AH7" s="13">
        <f>AVERAGE(C7:AG7)</f>
        <v>26.04666666666667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7695-128E-40C7-9FBA-1B0EC18158CE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44774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363.05</v>
      </c>
      <c r="D4" s="67">
        <v>374.1</v>
      </c>
      <c r="E4" s="67">
        <v>233.21</v>
      </c>
      <c r="F4" s="67">
        <v>25.35</v>
      </c>
      <c r="G4" s="67">
        <v>349.41</v>
      </c>
      <c r="H4" s="67">
        <v>366.6</v>
      </c>
      <c r="I4" s="67">
        <v>352.35</v>
      </c>
      <c r="J4" s="67">
        <v>356.55</v>
      </c>
      <c r="K4" s="67">
        <v>327.76</v>
      </c>
      <c r="L4" s="67">
        <v>215.3</v>
      </c>
      <c r="M4" s="67">
        <v>320.01</v>
      </c>
      <c r="N4" s="67">
        <v>294.76</v>
      </c>
      <c r="O4" s="67">
        <v>211.93</v>
      </c>
      <c r="P4" s="67">
        <v>174.22</v>
      </c>
      <c r="Q4" s="67">
        <v>217.32</v>
      </c>
      <c r="R4" s="67">
        <v>128.44999999999999</v>
      </c>
      <c r="S4" s="67">
        <v>100.58</v>
      </c>
      <c r="T4" s="67">
        <v>239.77</v>
      </c>
      <c r="U4" s="67">
        <v>390.02</v>
      </c>
      <c r="V4" s="67">
        <v>46.22</v>
      </c>
      <c r="W4" s="67">
        <v>165.05</v>
      </c>
      <c r="X4" s="68">
        <v>367.76</v>
      </c>
      <c r="Y4" s="68">
        <v>302.88</v>
      </c>
      <c r="Z4" s="68">
        <v>223.23</v>
      </c>
      <c r="AA4" s="68">
        <v>95.1</v>
      </c>
      <c r="AB4" s="68">
        <v>136.99</v>
      </c>
      <c r="AC4" s="68">
        <v>120.62</v>
      </c>
      <c r="AD4" s="68">
        <v>246.71</v>
      </c>
      <c r="AE4" s="68">
        <v>343.19</v>
      </c>
      <c r="AF4" s="68">
        <v>152.85</v>
      </c>
      <c r="AG4" s="68">
        <v>298.23</v>
      </c>
      <c r="AH4" s="69">
        <f>SUM(C4:AG4)</f>
        <v>7539.57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3158-2886-4E47-933B-7CBC7B180D8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44805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64.319999999999993</v>
      </c>
      <c r="D4" s="67">
        <v>104.97</v>
      </c>
      <c r="E4" s="67">
        <v>88.38</v>
      </c>
      <c r="F4" s="67">
        <v>356.74</v>
      </c>
      <c r="G4" s="67">
        <v>347.69</v>
      </c>
      <c r="H4" s="67">
        <v>349.23</v>
      </c>
      <c r="I4" s="67">
        <v>170.39</v>
      </c>
      <c r="J4" s="67">
        <v>122.49</v>
      </c>
      <c r="K4" s="67">
        <v>58.67</v>
      </c>
      <c r="L4" s="67">
        <v>214.27</v>
      </c>
      <c r="M4" s="67">
        <v>349.15</v>
      </c>
      <c r="N4" s="67">
        <v>298.61</v>
      </c>
      <c r="O4" s="67">
        <v>263.87</v>
      </c>
      <c r="P4" s="67">
        <v>135.04</v>
      </c>
      <c r="Q4" s="67">
        <v>223.99</v>
      </c>
      <c r="R4" s="67">
        <v>266.44</v>
      </c>
      <c r="S4" s="67">
        <v>320.89999999999998</v>
      </c>
      <c r="T4" s="67">
        <v>213.07</v>
      </c>
      <c r="U4" s="67">
        <v>146.97</v>
      </c>
      <c r="V4" s="67">
        <v>78.03</v>
      </c>
      <c r="W4" s="67">
        <v>163.57</v>
      </c>
      <c r="X4" s="68">
        <v>83.52</v>
      </c>
      <c r="Y4" s="68">
        <v>27.25</v>
      </c>
      <c r="Z4" s="68">
        <v>145.13</v>
      </c>
      <c r="AA4" s="68">
        <v>350.83</v>
      </c>
      <c r="AB4" s="68">
        <v>263.3</v>
      </c>
      <c r="AC4" s="68">
        <v>63.17</v>
      </c>
      <c r="AD4" s="68">
        <v>48.98</v>
      </c>
      <c r="AE4" s="68">
        <v>372</v>
      </c>
      <c r="AF4" s="68">
        <v>367.03</v>
      </c>
      <c r="AG4" s="68"/>
      <c r="AH4" s="69">
        <f>SUM(C4:AG4)</f>
        <v>6057.9999999999991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C2A1-80C6-4C86-A40E-594CEC841FC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44835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352.52</v>
      </c>
      <c r="D4" s="67">
        <v>362.8</v>
      </c>
      <c r="E4" s="67">
        <v>176.91</v>
      </c>
      <c r="F4" s="67">
        <v>169.36</v>
      </c>
      <c r="G4" s="67">
        <v>68.17</v>
      </c>
      <c r="H4" s="67">
        <v>121.29</v>
      </c>
      <c r="I4" s="67">
        <v>30.15</v>
      </c>
      <c r="J4" s="67">
        <v>123.4</v>
      </c>
      <c r="K4" s="67">
        <v>120.91</v>
      </c>
      <c r="L4" s="67">
        <v>82.11</v>
      </c>
      <c r="M4" s="67">
        <v>221.69</v>
      </c>
      <c r="N4" s="67">
        <v>86.81</v>
      </c>
      <c r="O4" s="67">
        <v>331.23</v>
      </c>
      <c r="P4" s="67">
        <v>329.98</v>
      </c>
      <c r="Q4" s="67">
        <v>185.95</v>
      </c>
      <c r="R4" s="67">
        <v>323.70999999999998</v>
      </c>
      <c r="S4" s="67">
        <v>31.23</v>
      </c>
      <c r="T4" s="67">
        <v>58.39</v>
      </c>
      <c r="U4" s="67">
        <v>363.07</v>
      </c>
      <c r="V4" s="67">
        <v>358.43</v>
      </c>
      <c r="W4" s="67">
        <v>335.17</v>
      </c>
      <c r="X4" s="68">
        <v>78.91</v>
      </c>
      <c r="Y4" s="68">
        <v>207.03</v>
      </c>
      <c r="Z4" s="68">
        <v>202.66</v>
      </c>
      <c r="AA4" s="68">
        <v>170.73</v>
      </c>
      <c r="AB4" s="68">
        <v>345.24</v>
      </c>
      <c r="AC4" s="68">
        <v>239.12</v>
      </c>
      <c r="AD4" s="68">
        <v>333.89</v>
      </c>
      <c r="AE4" s="68">
        <v>221.55</v>
      </c>
      <c r="AF4" s="68">
        <v>278.89999999999998</v>
      </c>
      <c r="AG4" s="68">
        <v>340.73</v>
      </c>
      <c r="AH4" s="69">
        <f>SUM(C4:AG4)</f>
        <v>6652.0399999999991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5A55-D299-477A-A489-38912A1F779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44866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49.63</v>
      </c>
      <c r="D4" s="67">
        <v>214.78</v>
      </c>
      <c r="E4" s="67">
        <v>316.47000000000003</v>
      </c>
      <c r="F4" s="67">
        <v>33.33</v>
      </c>
      <c r="G4" s="67">
        <v>159.53</v>
      </c>
      <c r="H4" s="67">
        <v>279.94</v>
      </c>
      <c r="I4" s="67">
        <v>332.32</v>
      </c>
      <c r="J4" s="67">
        <v>136.49</v>
      </c>
      <c r="K4" s="67">
        <v>319.41000000000003</v>
      </c>
      <c r="L4" s="67">
        <v>311.20999999999998</v>
      </c>
      <c r="M4" s="67">
        <v>302.01</v>
      </c>
      <c r="N4" s="67">
        <v>308.98</v>
      </c>
      <c r="O4" s="67">
        <v>40.799999999999997</v>
      </c>
      <c r="P4" s="67">
        <v>94.07</v>
      </c>
      <c r="Q4" s="67">
        <v>236.84</v>
      </c>
      <c r="R4" s="67">
        <v>163.93</v>
      </c>
      <c r="S4" s="67">
        <v>127.95</v>
      </c>
      <c r="T4" s="67">
        <v>309.63</v>
      </c>
      <c r="U4" s="67">
        <v>242.3</v>
      </c>
      <c r="V4" s="67">
        <v>67.709999999999994</v>
      </c>
      <c r="W4" s="67">
        <v>206.87</v>
      </c>
      <c r="X4" s="68">
        <v>97.86</v>
      </c>
      <c r="Y4" s="68">
        <v>24.15</v>
      </c>
      <c r="Z4" s="68">
        <v>204.77</v>
      </c>
      <c r="AA4" s="68">
        <v>296.38</v>
      </c>
      <c r="AB4" s="68">
        <v>230.83</v>
      </c>
      <c r="AC4" s="68">
        <v>209.63</v>
      </c>
      <c r="AD4" s="68">
        <v>235.85</v>
      </c>
      <c r="AE4" s="68">
        <v>50.71</v>
      </c>
      <c r="AF4" s="68">
        <v>42.75</v>
      </c>
      <c r="AG4" s="68"/>
      <c r="AH4" s="69">
        <f>SUM(C4:AG4)</f>
        <v>5647.130000000001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7A49-DD25-4164-B4CD-AB1B427AD76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44896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60.6</v>
      </c>
      <c r="D4" s="67">
        <v>95.34</v>
      </c>
      <c r="E4" s="67">
        <v>272.01</v>
      </c>
      <c r="F4" s="67">
        <v>23.26</v>
      </c>
      <c r="G4" s="67">
        <v>74.56</v>
      </c>
      <c r="H4" s="67">
        <v>52.68</v>
      </c>
      <c r="I4" s="67">
        <v>98.41</v>
      </c>
      <c r="J4" s="67">
        <v>94.02</v>
      </c>
      <c r="K4" s="67">
        <v>217.83</v>
      </c>
      <c r="L4" s="67">
        <v>246.14</v>
      </c>
      <c r="M4" s="67">
        <v>25.31</v>
      </c>
      <c r="N4" s="67">
        <v>242.87</v>
      </c>
      <c r="O4" s="67">
        <v>62.34</v>
      </c>
      <c r="P4" s="67">
        <v>47.46</v>
      </c>
      <c r="Q4" s="67">
        <v>53.33</v>
      </c>
      <c r="R4" s="67">
        <v>19.63</v>
      </c>
      <c r="S4" s="67">
        <v>74.8</v>
      </c>
      <c r="T4" s="67">
        <v>17.29</v>
      </c>
      <c r="U4" s="67">
        <v>17.149999999999999</v>
      </c>
      <c r="V4" s="67">
        <v>116.29</v>
      </c>
      <c r="W4" s="67">
        <v>128.63</v>
      </c>
      <c r="X4" s="68">
        <v>43.4</v>
      </c>
      <c r="Y4" s="68">
        <v>2.88</v>
      </c>
      <c r="Z4" s="68">
        <v>65.42</v>
      </c>
      <c r="AA4" s="68">
        <v>95.81</v>
      </c>
      <c r="AB4" s="68">
        <v>56.57</v>
      </c>
      <c r="AC4" s="68">
        <v>77.95</v>
      </c>
      <c r="AD4" s="68">
        <v>90.36</v>
      </c>
      <c r="AE4" s="68">
        <v>85.83</v>
      </c>
      <c r="AF4" s="68">
        <v>67.47</v>
      </c>
      <c r="AG4" s="68">
        <v>101.69</v>
      </c>
      <c r="AH4" s="69">
        <f>SUM(C4:AG4)</f>
        <v>2727.33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175E-B68F-4181-9E5A-CF7C05853D2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44927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119.16</v>
      </c>
      <c r="D4" s="67">
        <v>77.75</v>
      </c>
      <c r="E4" s="67">
        <v>173.97</v>
      </c>
      <c r="F4" s="67">
        <v>82.11</v>
      </c>
      <c r="G4" s="67">
        <v>106.41</v>
      </c>
      <c r="H4" s="67">
        <v>216.24</v>
      </c>
      <c r="I4" s="67">
        <v>176.97</v>
      </c>
      <c r="J4" s="67">
        <v>218.56</v>
      </c>
      <c r="K4" s="67">
        <v>52.79</v>
      </c>
      <c r="L4" s="67">
        <v>71.209999999999994</v>
      </c>
      <c r="M4" s="67">
        <v>292.11</v>
      </c>
      <c r="N4" s="67">
        <v>283.64</v>
      </c>
      <c r="O4" s="67">
        <v>148.09</v>
      </c>
      <c r="P4" s="67">
        <v>34.479999999999997</v>
      </c>
      <c r="Q4" s="67">
        <v>27.43</v>
      </c>
      <c r="R4" s="67">
        <v>50</v>
      </c>
      <c r="S4" s="67">
        <v>252.25</v>
      </c>
      <c r="T4" s="67">
        <v>82.03</v>
      </c>
      <c r="U4" s="67">
        <v>179.09</v>
      </c>
      <c r="V4" s="67">
        <v>126.11</v>
      </c>
      <c r="W4" s="67">
        <v>190.67</v>
      </c>
      <c r="X4" s="68">
        <v>170.7</v>
      </c>
      <c r="Y4" s="68">
        <v>169.14</v>
      </c>
      <c r="Z4" s="68">
        <v>8.11</v>
      </c>
      <c r="AA4" s="68">
        <v>0.28999999999999998</v>
      </c>
      <c r="AB4" s="68">
        <v>19.18</v>
      </c>
      <c r="AC4" s="68">
        <v>8.11</v>
      </c>
      <c r="AD4" s="68">
        <v>76.849999999999994</v>
      </c>
      <c r="AE4" s="68">
        <v>129.34</v>
      </c>
      <c r="AF4" s="68">
        <v>31</v>
      </c>
      <c r="AG4" s="68">
        <v>238.56</v>
      </c>
      <c r="AH4" s="69">
        <f>SUM(C4:AG4)</f>
        <v>3812.35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BD56-4165-48CE-A3E1-6E78E5572BE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44958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222.15</v>
      </c>
      <c r="D4" s="67">
        <v>197.06</v>
      </c>
      <c r="E4" s="67">
        <v>131.71</v>
      </c>
      <c r="F4" s="67">
        <v>124.05</v>
      </c>
      <c r="G4" s="67">
        <v>306.36</v>
      </c>
      <c r="H4" s="67">
        <v>295.62</v>
      </c>
      <c r="I4" s="67">
        <v>291.33</v>
      </c>
      <c r="J4" s="67">
        <v>106.59</v>
      </c>
      <c r="K4" s="67">
        <v>314.04000000000002</v>
      </c>
      <c r="L4" s="67">
        <v>20.149999999999999</v>
      </c>
      <c r="M4" s="67">
        <v>248.98</v>
      </c>
      <c r="N4" s="67">
        <v>287.26</v>
      </c>
      <c r="O4" s="67">
        <v>28.38</v>
      </c>
      <c r="P4" s="67">
        <v>35.64</v>
      </c>
      <c r="Q4" s="67">
        <v>5.08</v>
      </c>
      <c r="R4" s="67">
        <v>86.43</v>
      </c>
      <c r="S4" s="67">
        <v>294.44</v>
      </c>
      <c r="T4" s="67">
        <v>83.09</v>
      </c>
      <c r="U4" s="67">
        <v>17.95</v>
      </c>
      <c r="V4" s="67">
        <v>97.26</v>
      </c>
      <c r="W4" s="67">
        <v>48.53</v>
      </c>
      <c r="X4" s="68">
        <v>287.58</v>
      </c>
      <c r="Y4" s="68">
        <v>223.64</v>
      </c>
      <c r="Z4" s="68">
        <v>135.30000000000001</v>
      </c>
      <c r="AA4" s="68">
        <v>154.29</v>
      </c>
      <c r="AB4" s="68">
        <v>111.9</v>
      </c>
      <c r="AC4" s="68">
        <v>385.89</v>
      </c>
      <c r="AD4" s="68">
        <v>389.27</v>
      </c>
      <c r="AE4" s="68"/>
      <c r="AF4" s="68"/>
      <c r="AG4" s="68"/>
      <c r="AH4" s="69">
        <f>SUM(C4:AG4)</f>
        <v>4929.9700000000012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A2EF-C9A1-44C4-8D9A-640260A6AD4F}">
  <dimension ref="B1:AH4"/>
  <sheetViews>
    <sheetView showGridLines="0" topLeftCell="C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44986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276.20999999999998</v>
      </c>
      <c r="D4" s="67">
        <v>102.31</v>
      </c>
      <c r="E4" s="67">
        <v>270.36</v>
      </c>
      <c r="F4" s="67">
        <v>191.78</v>
      </c>
      <c r="G4" s="67">
        <v>362.23</v>
      </c>
      <c r="H4" s="67">
        <v>388.88</v>
      </c>
      <c r="I4" s="67">
        <v>368.76</v>
      </c>
      <c r="J4" s="67">
        <v>340.49</v>
      </c>
      <c r="K4" s="67">
        <v>309.99</v>
      </c>
      <c r="L4" s="67">
        <v>196.34</v>
      </c>
      <c r="M4" s="67">
        <v>368.54</v>
      </c>
      <c r="N4" s="67">
        <v>285.35000000000002</v>
      </c>
      <c r="O4" s="67">
        <v>43.35</v>
      </c>
      <c r="P4" s="67">
        <v>379.3</v>
      </c>
      <c r="Q4" s="67">
        <v>399.69</v>
      </c>
      <c r="R4" s="67">
        <v>135.16999999999999</v>
      </c>
      <c r="S4" s="67">
        <v>177.67</v>
      </c>
      <c r="T4" s="67">
        <v>86.26</v>
      </c>
      <c r="U4" s="67">
        <v>405.88</v>
      </c>
      <c r="V4" s="67">
        <v>386.95</v>
      </c>
      <c r="W4" s="67">
        <v>260.81</v>
      </c>
      <c r="X4" s="68">
        <v>397.82</v>
      </c>
      <c r="Y4" s="68">
        <v>102.4</v>
      </c>
      <c r="Z4" s="68">
        <v>68.12</v>
      </c>
      <c r="AA4" s="68">
        <v>144.09</v>
      </c>
      <c r="AB4" s="68">
        <v>64.36</v>
      </c>
      <c r="AC4" s="68">
        <v>311.08999999999997</v>
      </c>
      <c r="AD4" s="68">
        <v>406.22</v>
      </c>
      <c r="AE4" s="68">
        <v>406.99</v>
      </c>
      <c r="AF4" s="68">
        <v>401.78</v>
      </c>
      <c r="AG4" s="68">
        <v>392.65</v>
      </c>
      <c r="AH4" s="69">
        <f>SUM(C4:AG4)</f>
        <v>8431.84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3E53-4644-4C92-88D1-F4E8E883C5EB}">
  <dimension ref="B1:AH4"/>
  <sheetViews>
    <sheetView showGridLines="0" topLeftCell="K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45017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387.8</v>
      </c>
      <c r="D4" s="67">
        <v>391.04</v>
      </c>
      <c r="E4" s="67">
        <v>359.39</v>
      </c>
      <c r="F4" s="67">
        <v>403.78</v>
      </c>
      <c r="G4" s="67">
        <v>144.28</v>
      </c>
      <c r="H4" s="67">
        <v>69.489999999999995</v>
      </c>
      <c r="I4" s="67">
        <v>50.85</v>
      </c>
      <c r="J4" s="67">
        <v>272.97000000000003</v>
      </c>
      <c r="K4" s="67">
        <v>395.86</v>
      </c>
      <c r="L4" s="67">
        <v>414.88</v>
      </c>
      <c r="M4" s="67">
        <v>379.24</v>
      </c>
      <c r="N4" s="67">
        <v>191.31</v>
      </c>
      <c r="O4" s="67">
        <v>411.45</v>
      </c>
      <c r="P4" s="67">
        <v>317.68</v>
      </c>
      <c r="Q4" s="67">
        <v>118.37</v>
      </c>
      <c r="R4" s="67">
        <v>160.49</v>
      </c>
      <c r="S4" s="67">
        <v>169.83</v>
      </c>
      <c r="T4" s="67">
        <v>63.54</v>
      </c>
      <c r="U4" s="67">
        <v>144.91999999999999</v>
      </c>
      <c r="V4" s="67">
        <v>379.47</v>
      </c>
      <c r="W4" s="67">
        <v>121.28</v>
      </c>
      <c r="X4" s="68">
        <v>404.68</v>
      </c>
      <c r="Y4" s="68">
        <v>394.37</v>
      </c>
      <c r="Z4" s="68">
        <v>272.27</v>
      </c>
      <c r="AA4" s="68">
        <v>226.81</v>
      </c>
      <c r="AB4" s="68">
        <v>89.88</v>
      </c>
      <c r="AC4" s="68">
        <v>380.93</v>
      </c>
      <c r="AD4" s="68">
        <v>398.71</v>
      </c>
      <c r="AE4" s="68">
        <v>323.10000000000002</v>
      </c>
      <c r="AF4" s="68">
        <v>213.02</v>
      </c>
      <c r="AG4" s="68"/>
      <c r="AH4" s="69">
        <f>SUM(C4:AG4)</f>
        <v>8051.6900000000014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A2E3-B481-490B-91D7-4A8A2F52DB4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45047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326.33999999999997</v>
      </c>
      <c r="D4" s="67">
        <v>416.12</v>
      </c>
      <c r="E4" s="67">
        <v>400.44</v>
      </c>
      <c r="F4" s="67">
        <v>412.24</v>
      </c>
      <c r="G4" s="67">
        <v>326.83999999999997</v>
      </c>
      <c r="H4" s="67">
        <v>124.25</v>
      </c>
      <c r="I4" s="67">
        <v>52.63</v>
      </c>
      <c r="J4" s="67">
        <v>194.99</v>
      </c>
      <c r="K4" s="67">
        <v>424.04</v>
      </c>
      <c r="L4" s="67">
        <v>417.59</v>
      </c>
      <c r="M4" s="67">
        <v>425.59</v>
      </c>
      <c r="N4" s="67">
        <v>421</v>
      </c>
      <c r="O4" s="67">
        <v>269.43</v>
      </c>
      <c r="P4" s="67">
        <v>226.73</v>
      </c>
      <c r="Q4" s="67">
        <v>362.29</v>
      </c>
      <c r="R4" s="67">
        <v>415.27</v>
      </c>
      <c r="S4" s="67">
        <v>407.57</v>
      </c>
      <c r="T4" s="67">
        <v>370.61</v>
      </c>
      <c r="U4" s="67">
        <v>85.73</v>
      </c>
      <c r="V4" s="67">
        <v>213.6</v>
      </c>
      <c r="W4" s="67">
        <v>399.4</v>
      </c>
      <c r="X4" s="68">
        <v>145.88999999999999</v>
      </c>
      <c r="Y4" s="68">
        <v>315.08999999999997</v>
      </c>
      <c r="Z4" s="68">
        <v>402</v>
      </c>
      <c r="AA4" s="68">
        <v>296.38</v>
      </c>
      <c r="AB4" s="68">
        <v>136.19999999999999</v>
      </c>
      <c r="AC4" s="68">
        <v>360.66</v>
      </c>
      <c r="AD4" s="68">
        <v>285.72000000000003</v>
      </c>
      <c r="AE4" s="68">
        <v>75.86</v>
      </c>
      <c r="AF4" s="68">
        <v>325.67</v>
      </c>
      <c r="AG4" s="68">
        <v>363.84</v>
      </c>
      <c r="AH4" s="69">
        <f>SUM(C4:AG4)</f>
        <v>9400.01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52F9-5256-4889-8083-5768CF670113}">
  <dimension ref="B1:AH7"/>
  <sheetViews>
    <sheetView showGridLines="0" topLeftCell="B14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43374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3.8</v>
      </c>
      <c r="D4" s="2">
        <v>2.58</v>
      </c>
      <c r="E4" s="2">
        <v>5.35</v>
      </c>
      <c r="F4" s="2">
        <v>1.93</v>
      </c>
      <c r="G4" s="2">
        <v>2.8</v>
      </c>
      <c r="H4" s="2">
        <v>3.71</v>
      </c>
      <c r="I4" s="2">
        <v>1.56</v>
      </c>
      <c r="J4" s="2">
        <v>4.28</v>
      </c>
      <c r="K4" s="2">
        <v>4.07</v>
      </c>
      <c r="L4" s="2">
        <v>0.61</v>
      </c>
      <c r="M4" s="2">
        <v>0.21</v>
      </c>
      <c r="N4" s="2">
        <v>1.87</v>
      </c>
      <c r="O4" s="2">
        <v>4.5</v>
      </c>
      <c r="P4" s="2">
        <v>4.3499999999999996</v>
      </c>
      <c r="Q4" s="2">
        <v>3.54</v>
      </c>
      <c r="R4" s="2">
        <v>3.39</v>
      </c>
      <c r="S4" s="2">
        <v>2.89</v>
      </c>
      <c r="T4" s="2">
        <v>4.16</v>
      </c>
      <c r="U4" s="2">
        <v>2.89</v>
      </c>
      <c r="V4" s="2">
        <v>1.31</v>
      </c>
      <c r="W4" s="2">
        <v>4.5</v>
      </c>
      <c r="X4" s="2">
        <v>4.4400000000000004</v>
      </c>
      <c r="Y4" s="2">
        <v>2.95</v>
      </c>
      <c r="Z4" s="2">
        <v>2.12</v>
      </c>
      <c r="AA4" s="2">
        <v>2.9</v>
      </c>
      <c r="AB4" s="2">
        <v>3.63</v>
      </c>
      <c r="AC4" s="2">
        <v>1.58</v>
      </c>
      <c r="AD4" s="2">
        <v>1.37</v>
      </c>
      <c r="AE4" s="2">
        <v>0.56999999999999995</v>
      </c>
      <c r="AF4" s="2">
        <v>1.35</v>
      </c>
      <c r="AG4" s="2">
        <v>2.2400000000000002</v>
      </c>
      <c r="AH4" s="5">
        <f>AVERAGE(C4:AG4)</f>
        <v>2.8209677419354842</v>
      </c>
    </row>
    <row r="5" spans="2:34" x14ac:dyDescent="0.15">
      <c r="B5" s="1" t="s">
        <v>1</v>
      </c>
      <c r="C5" s="2">
        <v>229</v>
      </c>
      <c r="D5" s="2">
        <v>224</v>
      </c>
      <c r="E5" s="2">
        <v>416</v>
      </c>
      <c r="F5" s="2">
        <v>158</v>
      </c>
      <c r="G5" s="2">
        <v>256</v>
      </c>
      <c r="H5" s="2">
        <v>277</v>
      </c>
      <c r="I5" s="2">
        <v>219</v>
      </c>
      <c r="J5" s="2">
        <v>341</v>
      </c>
      <c r="K5" s="2">
        <v>251</v>
      </c>
      <c r="L5" s="2">
        <v>50</v>
      </c>
      <c r="M5" s="2">
        <v>27</v>
      </c>
      <c r="N5" s="2">
        <v>155</v>
      </c>
      <c r="O5" s="2">
        <v>290</v>
      </c>
      <c r="P5" s="2">
        <v>369</v>
      </c>
      <c r="Q5" s="2">
        <v>300</v>
      </c>
      <c r="R5" s="2">
        <v>304</v>
      </c>
      <c r="S5" s="2">
        <v>214</v>
      </c>
      <c r="T5" s="2">
        <v>333</v>
      </c>
      <c r="U5" s="2">
        <v>242</v>
      </c>
      <c r="V5" s="2">
        <v>133</v>
      </c>
      <c r="W5" s="2">
        <v>391</v>
      </c>
      <c r="X5" s="2">
        <v>379</v>
      </c>
      <c r="Y5" s="2">
        <v>249</v>
      </c>
      <c r="Z5" s="2">
        <v>160</v>
      </c>
      <c r="AA5" s="2">
        <v>236</v>
      </c>
      <c r="AB5" s="2">
        <v>323</v>
      </c>
      <c r="AC5" s="2">
        <v>73</v>
      </c>
      <c r="AD5" s="2">
        <v>97</v>
      </c>
      <c r="AE5" s="2">
        <v>66</v>
      </c>
      <c r="AF5" s="2">
        <v>122</v>
      </c>
      <c r="AG5" s="2">
        <v>172</v>
      </c>
      <c r="AH5" s="49">
        <f>SUM(C5:AG5)</f>
        <v>7056</v>
      </c>
    </row>
    <row r="6" spans="2:34" x14ac:dyDescent="0.15">
      <c r="B6" s="1" t="s">
        <v>2</v>
      </c>
      <c r="C6" s="2">
        <v>0.73419999999999996</v>
      </c>
      <c r="D6" s="2">
        <v>1.0578000000000001</v>
      </c>
      <c r="E6" s="2">
        <v>0.94730000000000003</v>
      </c>
      <c r="F6" s="2">
        <v>0.99739999999999995</v>
      </c>
      <c r="G6" s="2">
        <v>1.1138999999999999</v>
      </c>
      <c r="H6" s="2">
        <v>0.90959999999999996</v>
      </c>
      <c r="I6" s="2">
        <v>1.7102999999999999</v>
      </c>
      <c r="J6" s="2">
        <v>0.97070000000000001</v>
      </c>
      <c r="K6" s="2">
        <v>0.75129999999999997</v>
      </c>
      <c r="L6" s="2">
        <v>0.99860000000000004</v>
      </c>
      <c r="M6" s="2">
        <v>1.5664</v>
      </c>
      <c r="N6" s="2">
        <v>1.0098</v>
      </c>
      <c r="O6" s="2">
        <v>0.78510000000000002</v>
      </c>
      <c r="P6" s="2">
        <v>1.0335000000000001</v>
      </c>
      <c r="Q6" s="2">
        <v>1.0325</v>
      </c>
      <c r="R6" s="2">
        <v>1.0925</v>
      </c>
      <c r="S6" s="2">
        <v>0.90210000000000001</v>
      </c>
      <c r="T6" s="2">
        <v>0.97519999999999996</v>
      </c>
      <c r="U6" s="2">
        <v>1.0202</v>
      </c>
      <c r="V6" s="2">
        <v>1.2369000000000001</v>
      </c>
      <c r="W6" s="2">
        <v>1.0586</v>
      </c>
      <c r="X6" s="2">
        <v>1.04</v>
      </c>
      <c r="Y6" s="2">
        <v>1.0283</v>
      </c>
      <c r="Z6" s="2">
        <v>0.91949999999999998</v>
      </c>
      <c r="AA6" s="2">
        <v>0.99150000000000005</v>
      </c>
      <c r="AB6" s="2">
        <v>1.0841000000000001</v>
      </c>
      <c r="AC6" s="2">
        <v>0.56289999999999996</v>
      </c>
      <c r="AD6" s="2">
        <v>0.86260000000000003</v>
      </c>
      <c r="AE6" s="2">
        <v>1.4107000000000001</v>
      </c>
      <c r="AF6" s="2">
        <v>1.101</v>
      </c>
      <c r="AG6" s="2">
        <v>0.9355</v>
      </c>
      <c r="AH6" s="6">
        <f>AVERAGE(C6:AG6)</f>
        <v>1.0270967741935482</v>
      </c>
    </row>
    <row r="7" spans="2:34" x14ac:dyDescent="0.15">
      <c r="B7" s="1" t="s">
        <v>3</v>
      </c>
      <c r="C7" s="2">
        <v>24.7</v>
      </c>
      <c r="D7" s="2">
        <v>23.7</v>
      </c>
      <c r="E7" s="2">
        <v>23.3</v>
      </c>
      <c r="F7" s="2">
        <v>21.8</v>
      </c>
      <c r="G7" s="2">
        <v>25.4</v>
      </c>
      <c r="H7" s="2">
        <v>32.799999999999997</v>
      </c>
      <c r="I7" s="2">
        <v>24.6</v>
      </c>
      <c r="J7" s="2">
        <v>24.1</v>
      </c>
      <c r="K7" s="2">
        <v>24.3</v>
      </c>
      <c r="L7" s="2">
        <v>23.1</v>
      </c>
      <c r="M7" s="2">
        <v>18.2</v>
      </c>
      <c r="N7" s="2">
        <v>18.8</v>
      </c>
      <c r="O7" s="2">
        <v>21.3</v>
      </c>
      <c r="P7" s="2">
        <v>23.6</v>
      </c>
      <c r="Q7" s="2">
        <v>21.7</v>
      </c>
      <c r="R7" s="2">
        <v>23.6</v>
      </c>
      <c r="S7" s="2">
        <v>20.399999999999999</v>
      </c>
      <c r="T7" s="2">
        <v>20.5</v>
      </c>
      <c r="U7" s="2">
        <v>21.5</v>
      </c>
      <c r="V7" s="2">
        <v>18</v>
      </c>
      <c r="W7" s="2">
        <v>20.3</v>
      </c>
      <c r="X7" s="2">
        <v>20.3</v>
      </c>
      <c r="Y7" s="2">
        <v>24.2</v>
      </c>
      <c r="Z7" s="2">
        <v>21.1</v>
      </c>
      <c r="AA7" s="2">
        <v>19.7</v>
      </c>
      <c r="AB7" s="2">
        <v>24.7</v>
      </c>
      <c r="AC7" s="2">
        <v>21.5</v>
      </c>
      <c r="AD7" s="2">
        <v>17.8</v>
      </c>
      <c r="AE7" s="2">
        <v>15.7</v>
      </c>
      <c r="AF7" s="2">
        <v>15.4</v>
      </c>
      <c r="AG7" s="2">
        <v>14.7</v>
      </c>
      <c r="AH7" s="7">
        <f>AVERAGE(C7:AG7)</f>
        <v>21.63870967741936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196C-E922-4F64-A2A8-0CD976D6D73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45078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354.76</v>
      </c>
      <c r="D4" s="67">
        <v>46.42</v>
      </c>
      <c r="E4" s="67">
        <v>311.22000000000003</v>
      </c>
      <c r="F4" s="67">
        <v>414.09</v>
      </c>
      <c r="G4" s="67">
        <v>404.88</v>
      </c>
      <c r="H4" s="67">
        <v>253.96</v>
      </c>
      <c r="I4" s="67">
        <v>360.47</v>
      </c>
      <c r="J4" s="67">
        <v>154.55000000000001</v>
      </c>
      <c r="K4" s="67">
        <v>264.11</v>
      </c>
      <c r="L4" s="67">
        <v>311.72000000000003</v>
      </c>
      <c r="M4" s="67">
        <v>128.35</v>
      </c>
      <c r="N4" s="67">
        <v>106.22</v>
      </c>
      <c r="O4" s="67">
        <v>308.68</v>
      </c>
      <c r="P4" s="67">
        <v>149.79</v>
      </c>
      <c r="Q4" s="67">
        <v>201.85</v>
      </c>
      <c r="R4" s="67">
        <v>222.2</v>
      </c>
      <c r="S4" s="67">
        <v>409.31</v>
      </c>
      <c r="T4" s="67">
        <v>348.89</v>
      </c>
      <c r="U4" s="67">
        <v>314.47000000000003</v>
      </c>
      <c r="V4" s="67">
        <v>397.84</v>
      </c>
      <c r="W4" s="67">
        <v>247.6</v>
      </c>
      <c r="X4" s="68">
        <v>104.57</v>
      </c>
      <c r="Y4" s="68">
        <v>341.9</v>
      </c>
      <c r="Z4" s="68">
        <v>329.69</v>
      </c>
      <c r="AA4" s="68">
        <v>240.8</v>
      </c>
      <c r="AB4" s="68">
        <v>359.08</v>
      </c>
      <c r="AC4" s="68">
        <v>266.02999999999997</v>
      </c>
      <c r="AD4" s="68">
        <v>261.26</v>
      </c>
      <c r="AE4" s="68">
        <v>293.89</v>
      </c>
      <c r="AF4" s="68">
        <v>162.30000000000001</v>
      </c>
      <c r="AG4" s="68"/>
      <c r="AH4" s="69">
        <f>SUM(C4:AG4)</f>
        <v>8070.9000000000005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0BC0-1624-4D61-968B-223686F6395C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45108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89.01</v>
      </c>
      <c r="D4" s="67">
        <v>314.41000000000003</v>
      </c>
      <c r="E4" s="67">
        <v>321.23</v>
      </c>
      <c r="F4" s="67">
        <v>392.62</v>
      </c>
      <c r="G4" s="67">
        <v>118.63</v>
      </c>
      <c r="H4" s="67">
        <v>341.83</v>
      </c>
      <c r="I4" s="67">
        <v>306.08</v>
      </c>
      <c r="J4" s="67">
        <v>97.16</v>
      </c>
      <c r="K4" s="67">
        <v>195.18</v>
      </c>
      <c r="L4" s="67">
        <v>228.42</v>
      </c>
      <c r="M4" s="67">
        <v>271.52999999999997</v>
      </c>
      <c r="N4" s="67">
        <v>192.83</v>
      </c>
      <c r="O4" s="67">
        <v>265.63</v>
      </c>
      <c r="P4" s="67">
        <v>136.61000000000001</v>
      </c>
      <c r="Q4" s="67">
        <v>292.06</v>
      </c>
      <c r="R4" s="67">
        <v>362.81</v>
      </c>
      <c r="S4" s="67">
        <v>384.68</v>
      </c>
      <c r="T4" s="67">
        <v>347.03</v>
      </c>
      <c r="U4" s="67">
        <v>153.58000000000001</v>
      </c>
      <c r="V4" s="67">
        <v>311.83999999999997</v>
      </c>
      <c r="W4" s="67">
        <v>312.45999999999998</v>
      </c>
      <c r="X4" s="68">
        <v>300.8</v>
      </c>
      <c r="Y4" s="68">
        <v>382.02</v>
      </c>
      <c r="Z4" s="68">
        <v>380.49</v>
      </c>
      <c r="AA4" s="68">
        <v>380.37</v>
      </c>
      <c r="AB4" s="68">
        <v>360.29</v>
      </c>
      <c r="AC4" s="68">
        <v>368.39</v>
      </c>
      <c r="AD4" s="68">
        <v>367.82</v>
      </c>
      <c r="AE4" s="68">
        <v>362.93</v>
      </c>
      <c r="AF4" s="68">
        <v>378.32</v>
      </c>
      <c r="AG4" s="68">
        <v>308.98</v>
      </c>
      <c r="AH4" s="69">
        <f>SUM(C4:AG4)</f>
        <v>9026.0399999999991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FFE9-0727-4CD6-8620-6774BD71EAD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45139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361.57</v>
      </c>
      <c r="D4" s="67">
        <v>296.42</v>
      </c>
      <c r="E4" s="67">
        <v>364</v>
      </c>
      <c r="F4" s="67">
        <v>371.41</v>
      </c>
      <c r="G4" s="67">
        <v>369.94</v>
      </c>
      <c r="H4" s="67">
        <v>385.2</v>
      </c>
      <c r="I4" s="67">
        <v>242.62</v>
      </c>
      <c r="J4" s="67">
        <v>321.83999999999997</v>
      </c>
      <c r="K4" s="67">
        <v>202.22</v>
      </c>
      <c r="L4" s="67">
        <v>364.84</v>
      </c>
      <c r="M4" s="67">
        <v>367.26</v>
      </c>
      <c r="N4" s="67">
        <v>359.68</v>
      </c>
      <c r="O4" s="67">
        <v>348.4</v>
      </c>
      <c r="P4" s="67">
        <v>269.14</v>
      </c>
      <c r="Q4" s="67">
        <v>129.88999999999999</v>
      </c>
      <c r="R4" s="67">
        <v>188.99</v>
      </c>
      <c r="S4" s="67">
        <v>198.06</v>
      </c>
      <c r="T4" s="67">
        <v>266.17</v>
      </c>
      <c r="U4" s="67">
        <v>346.48</v>
      </c>
      <c r="V4" s="67">
        <v>342.35</v>
      </c>
      <c r="W4" s="67">
        <v>348.75</v>
      </c>
      <c r="X4" s="68">
        <v>286.52999999999997</v>
      </c>
      <c r="Y4" s="68">
        <v>294.29000000000002</v>
      </c>
      <c r="Z4" s="68">
        <v>225.72</v>
      </c>
      <c r="AA4" s="68">
        <v>316.63</v>
      </c>
      <c r="AB4" s="68">
        <v>315.89999999999998</v>
      </c>
      <c r="AC4" s="68">
        <v>276.63</v>
      </c>
      <c r="AD4" s="68">
        <v>346.91</v>
      </c>
      <c r="AE4" s="68">
        <v>362.15</v>
      </c>
      <c r="AF4" s="68">
        <v>224.65</v>
      </c>
      <c r="AG4" s="68">
        <v>301.08999999999997</v>
      </c>
      <c r="AH4" s="69">
        <f>SUM(C4:AG4)</f>
        <v>9395.7300000000014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DF93-396E-468C-9FA5-4578FCD7643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45170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182.4</v>
      </c>
      <c r="D4" s="67">
        <v>242.22</v>
      </c>
      <c r="E4" s="67">
        <v>372.07</v>
      </c>
      <c r="F4" s="67">
        <v>238.22</v>
      </c>
      <c r="G4" s="67">
        <v>169.22</v>
      </c>
      <c r="H4" s="67">
        <v>85.53</v>
      </c>
      <c r="I4" s="67">
        <v>187.94</v>
      </c>
      <c r="J4" s="67">
        <v>222.79</v>
      </c>
      <c r="K4" s="67">
        <v>307.13</v>
      </c>
      <c r="L4" s="67">
        <v>275.41000000000003</v>
      </c>
      <c r="M4" s="67">
        <v>240.35</v>
      </c>
      <c r="N4" s="67">
        <v>187.05</v>
      </c>
      <c r="O4" s="67">
        <v>320.92</v>
      </c>
      <c r="P4" s="67">
        <v>201.35</v>
      </c>
      <c r="Q4" s="67">
        <v>184.86</v>
      </c>
      <c r="R4" s="67">
        <v>357.76</v>
      </c>
      <c r="S4" s="67">
        <v>345.39</v>
      </c>
      <c r="T4" s="67">
        <v>230.28</v>
      </c>
      <c r="U4" s="67">
        <v>328.24</v>
      </c>
      <c r="V4" s="67">
        <v>212.86</v>
      </c>
      <c r="W4" s="67">
        <v>129.05000000000001</v>
      </c>
      <c r="X4" s="68">
        <v>180.07</v>
      </c>
      <c r="Y4" s="68">
        <v>229.91</v>
      </c>
      <c r="Z4" s="68">
        <v>329.17</v>
      </c>
      <c r="AA4" s="68">
        <v>249.62</v>
      </c>
      <c r="AB4" s="68">
        <v>90.38</v>
      </c>
      <c r="AC4" s="68">
        <v>102.44</v>
      </c>
      <c r="AD4" s="68">
        <v>88.27</v>
      </c>
      <c r="AE4" s="68">
        <v>319.08999999999997</v>
      </c>
      <c r="AF4" s="68">
        <v>196.86</v>
      </c>
      <c r="AG4" s="68"/>
      <c r="AH4" s="69">
        <f>SUM(C4:AG4)</f>
        <v>6806.8499999999995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29AE-B290-4270-998F-1FE17A98830E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45200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174.44</v>
      </c>
      <c r="D4" s="67">
        <v>320.16000000000003</v>
      </c>
      <c r="E4" s="67">
        <v>280.14</v>
      </c>
      <c r="F4" s="67">
        <v>265.12</v>
      </c>
      <c r="G4" s="67">
        <v>105.91</v>
      </c>
      <c r="H4" s="67">
        <v>212.25</v>
      </c>
      <c r="I4" s="67">
        <v>298.35000000000002</v>
      </c>
      <c r="J4" s="67">
        <v>134.84</v>
      </c>
      <c r="K4" s="67">
        <v>78.290000000000006</v>
      </c>
      <c r="L4" s="67">
        <v>143.59</v>
      </c>
      <c r="M4" s="67">
        <v>340.47</v>
      </c>
      <c r="N4" s="67">
        <v>314.77999999999997</v>
      </c>
      <c r="O4" s="67">
        <v>330.39</v>
      </c>
      <c r="P4" s="67">
        <v>270.94</v>
      </c>
      <c r="Q4" s="67">
        <v>114.38</v>
      </c>
      <c r="R4" s="67">
        <v>205.71</v>
      </c>
      <c r="S4" s="67">
        <v>326.02999999999997</v>
      </c>
      <c r="T4" s="67">
        <v>345.96</v>
      </c>
      <c r="U4" s="67">
        <v>313.02999999999997</v>
      </c>
      <c r="V4" s="67">
        <v>78.989999999999995</v>
      </c>
      <c r="W4" s="67">
        <v>60.83</v>
      </c>
      <c r="X4" s="68">
        <v>343.09</v>
      </c>
      <c r="Y4" s="68">
        <v>248.29</v>
      </c>
      <c r="Z4" s="68">
        <v>306.92</v>
      </c>
      <c r="AA4" s="68">
        <v>193.3</v>
      </c>
      <c r="AB4" s="68">
        <v>323.95999999999998</v>
      </c>
      <c r="AC4" s="68">
        <v>224.46</v>
      </c>
      <c r="AD4" s="68">
        <v>67.59</v>
      </c>
      <c r="AE4" s="68">
        <v>184.52</v>
      </c>
      <c r="AF4" s="68">
        <v>209.18</v>
      </c>
      <c r="AG4" s="68">
        <v>299.8</v>
      </c>
      <c r="AH4" s="69">
        <f>SUM(C4:AG4)</f>
        <v>7115.7100000000009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998E-DF02-4524-B7ED-67EA25640B1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45231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321.16000000000003</v>
      </c>
      <c r="D4" s="67">
        <v>234.53</v>
      </c>
      <c r="E4" s="67">
        <v>315.23</v>
      </c>
      <c r="F4" s="67">
        <v>156.38999999999999</v>
      </c>
      <c r="G4" s="67">
        <v>262.77999999999997</v>
      </c>
      <c r="H4" s="67">
        <v>92.04</v>
      </c>
      <c r="I4" s="67">
        <v>113.83</v>
      </c>
      <c r="J4" s="67">
        <v>282.94</v>
      </c>
      <c r="K4" s="67">
        <v>304.76</v>
      </c>
      <c r="L4" s="67">
        <v>31.14</v>
      </c>
      <c r="M4" s="67">
        <v>109.99</v>
      </c>
      <c r="N4" s="67">
        <v>54.76</v>
      </c>
      <c r="O4" s="67">
        <v>78.98</v>
      </c>
      <c r="P4" s="67">
        <v>107.94</v>
      </c>
      <c r="Q4" s="67">
        <v>121.87</v>
      </c>
      <c r="R4" s="67">
        <v>216.02</v>
      </c>
      <c r="S4" s="67">
        <v>50.98</v>
      </c>
      <c r="T4" s="67">
        <v>29.97</v>
      </c>
      <c r="U4" s="67">
        <v>86.72</v>
      </c>
      <c r="V4" s="67">
        <v>80.540000000000006</v>
      </c>
      <c r="W4" s="67">
        <v>306.77</v>
      </c>
      <c r="X4" s="68">
        <v>302.91000000000003</v>
      </c>
      <c r="Y4" s="68">
        <v>220.14</v>
      </c>
      <c r="Z4" s="68">
        <v>28.74</v>
      </c>
      <c r="AA4" s="68">
        <v>99.42</v>
      </c>
      <c r="AB4" s="68">
        <v>251.52</v>
      </c>
      <c r="AC4" s="68">
        <v>231.23</v>
      </c>
      <c r="AD4" s="68">
        <v>33.39</v>
      </c>
      <c r="AE4" s="68">
        <v>36.24</v>
      </c>
      <c r="AF4" s="68">
        <v>78.349999999999994</v>
      </c>
      <c r="AG4" s="68"/>
      <c r="AH4" s="69">
        <f>SUM(C4:AG4)</f>
        <v>4641.2799999999988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2E1F-99E9-4B70-B31B-CB3ED09A460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45261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98.63</v>
      </c>
      <c r="D4" s="67">
        <v>132.62</v>
      </c>
      <c r="E4" s="67">
        <v>44.25</v>
      </c>
      <c r="F4" s="67">
        <v>254.81</v>
      </c>
      <c r="G4" s="67">
        <v>80.459999999999994</v>
      </c>
      <c r="H4" s="67">
        <v>272.27</v>
      </c>
      <c r="I4" s="67">
        <v>42.25</v>
      </c>
      <c r="J4" s="67">
        <v>256.36</v>
      </c>
      <c r="K4" s="67">
        <v>268.47000000000003</v>
      </c>
      <c r="L4" s="67">
        <v>115.27</v>
      </c>
      <c r="M4" s="67">
        <v>29.94</v>
      </c>
      <c r="N4" s="67">
        <v>25.51</v>
      </c>
      <c r="O4" s="67">
        <v>190.41</v>
      </c>
      <c r="P4" s="67">
        <v>210.53</v>
      </c>
      <c r="Q4" s="67">
        <v>21.86</v>
      </c>
      <c r="R4" s="67">
        <v>48.5</v>
      </c>
      <c r="S4" s="67">
        <v>33.6</v>
      </c>
      <c r="T4" s="67">
        <v>65.709999999999994</v>
      </c>
      <c r="U4" s="67">
        <v>95.42</v>
      </c>
      <c r="V4" s="67">
        <v>28.32</v>
      </c>
      <c r="W4" s="67">
        <v>35.869999999999997</v>
      </c>
      <c r="X4" s="68">
        <v>6.47</v>
      </c>
      <c r="Y4" s="68">
        <v>79.25</v>
      </c>
      <c r="Z4" s="68">
        <v>129.01</v>
      </c>
      <c r="AA4" s="68">
        <v>83.88</v>
      </c>
      <c r="AB4" s="68">
        <v>90.52</v>
      </c>
      <c r="AC4" s="68">
        <v>65.41</v>
      </c>
      <c r="AD4" s="68">
        <v>263.87</v>
      </c>
      <c r="AE4" s="68">
        <v>108.34</v>
      </c>
      <c r="AF4" s="68">
        <v>262.67</v>
      </c>
      <c r="AG4" s="68">
        <v>39.479999999999997</v>
      </c>
      <c r="AH4" s="69">
        <f>SUM(C4:AG4)</f>
        <v>3479.96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7646-DFBE-4204-872D-1B4F4BA7281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45292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137.69999999999999</v>
      </c>
      <c r="D4" s="67">
        <v>274.10000000000002</v>
      </c>
      <c r="E4" s="67">
        <v>45.72</v>
      </c>
      <c r="F4" s="67">
        <v>185.96</v>
      </c>
      <c r="G4" s="67">
        <v>273.97000000000003</v>
      </c>
      <c r="H4" s="67">
        <v>47.53</v>
      </c>
      <c r="I4" s="67">
        <v>61.52</v>
      </c>
      <c r="J4" s="67">
        <v>46.59</v>
      </c>
      <c r="K4" s="67">
        <v>181.15</v>
      </c>
      <c r="L4" s="67">
        <v>27.18</v>
      </c>
      <c r="M4" s="67">
        <v>229.67</v>
      </c>
      <c r="N4" s="67">
        <v>39.56</v>
      </c>
      <c r="O4" s="67">
        <v>15.26</v>
      </c>
      <c r="P4" s="67">
        <v>203.76</v>
      </c>
      <c r="Q4" s="67">
        <v>77.77</v>
      </c>
      <c r="R4" s="67">
        <v>7.89</v>
      </c>
      <c r="S4" s="67">
        <v>254.88</v>
      </c>
      <c r="T4" s="67">
        <v>16.010000000000002</v>
      </c>
      <c r="U4" s="67">
        <v>0</v>
      </c>
      <c r="V4" s="67">
        <v>0</v>
      </c>
      <c r="W4" s="67">
        <v>45.84</v>
      </c>
      <c r="X4" s="68">
        <v>82.09</v>
      </c>
      <c r="Y4" s="68">
        <v>27.69</v>
      </c>
      <c r="Z4" s="68">
        <v>15.15</v>
      </c>
      <c r="AA4" s="68">
        <v>53.55</v>
      </c>
      <c r="AB4" s="68">
        <v>37.21</v>
      </c>
      <c r="AC4" s="68">
        <v>115.82</v>
      </c>
      <c r="AD4" s="68">
        <v>81.22</v>
      </c>
      <c r="AE4" s="68">
        <v>214.72</v>
      </c>
      <c r="AF4" s="68">
        <v>212.23</v>
      </c>
      <c r="AG4" s="68">
        <v>84.39</v>
      </c>
      <c r="AH4" s="69">
        <f>SUM(C4:AG4)</f>
        <v>3096.1300000000006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1232-7455-44B6-84A2-3C6A7B5FE021}">
  <dimension ref="B1:AH31"/>
  <sheetViews>
    <sheetView showGridLines="0" topLeftCell="K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" customWidth="1"/>
    <col min="34" max="34" width="10.625" customWidth="1"/>
  </cols>
  <sheetData>
    <row r="1" spans="2:34" x14ac:dyDescent="0.15">
      <c r="B1" s="3">
        <v>45323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28.91</v>
      </c>
      <c r="D4" s="67">
        <v>109.62</v>
      </c>
      <c r="E4" s="67">
        <v>310.60000000000002</v>
      </c>
      <c r="F4" s="67">
        <v>134.75</v>
      </c>
      <c r="G4" s="67">
        <v>14.093986393680231</v>
      </c>
      <c r="H4" s="67">
        <v>151.52609366581419</v>
      </c>
      <c r="I4" s="67">
        <v>163.54240880426781</v>
      </c>
      <c r="J4" s="67">
        <v>106.34798667445759</v>
      </c>
      <c r="K4" s="67">
        <v>211.87749679382591</v>
      </c>
      <c r="L4" s="67">
        <v>117.43789428352443</v>
      </c>
      <c r="M4" s="67">
        <v>242.61084172503547</v>
      </c>
      <c r="N4" s="67">
        <v>222.43674377926342</v>
      </c>
      <c r="O4" s="67">
        <v>353.89667047360314</v>
      </c>
      <c r="P4" s="67">
        <v>203.91758743938624</v>
      </c>
      <c r="Q4" s="67">
        <v>161.66261100191991</v>
      </c>
      <c r="R4" s="67">
        <v>114.96447612254033</v>
      </c>
      <c r="S4" s="67">
        <v>306.15520284268115</v>
      </c>
      <c r="T4" s="67">
        <v>271.69</v>
      </c>
      <c r="U4" s="67">
        <v>68.72</v>
      </c>
      <c r="V4" s="67">
        <v>31.95</v>
      </c>
      <c r="W4" s="67">
        <v>18.14</v>
      </c>
      <c r="X4" s="68">
        <v>58.99</v>
      </c>
      <c r="Y4" s="68">
        <v>53.58</v>
      </c>
      <c r="Z4" s="68">
        <v>163.77000000000001</v>
      </c>
      <c r="AA4" s="68">
        <v>66.41</v>
      </c>
      <c r="AB4" s="68">
        <v>142.19999999999999</v>
      </c>
      <c r="AC4" s="68">
        <v>173.72</v>
      </c>
      <c r="AD4" s="68">
        <v>208.93</v>
      </c>
      <c r="AE4" s="68">
        <v>201.77</v>
      </c>
      <c r="AF4" s="68"/>
      <c r="AG4" s="68"/>
      <c r="AH4" s="69">
        <f>SUM(C4:AG4)</f>
        <v>4414.2199999999993</v>
      </c>
    </row>
    <row r="30" spans="3:15" x14ac:dyDescent="0.15">
      <c r="C30" s="73"/>
    </row>
    <row r="31" spans="3:15" x14ac:dyDescent="0.1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09C2-CB06-4D05-9C8D-265A1253FF23}">
  <dimension ref="B1:AH28"/>
  <sheetViews>
    <sheetView showGridLines="0" topLeftCell="K5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45352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145.4</v>
      </c>
      <c r="D4" s="67">
        <v>96.01</v>
      </c>
      <c r="E4" s="67">
        <v>167.28</v>
      </c>
      <c r="F4" s="67">
        <v>218.67</v>
      </c>
      <c r="G4" s="67">
        <v>86.31</v>
      </c>
      <c r="H4" s="67">
        <v>30.49</v>
      </c>
      <c r="I4" s="67">
        <v>129.99</v>
      </c>
      <c r="J4" s="67">
        <v>181.75</v>
      </c>
      <c r="K4" s="67">
        <v>152.87</v>
      </c>
      <c r="L4" s="67">
        <v>174.66</v>
      </c>
      <c r="M4" s="67">
        <v>348.03</v>
      </c>
      <c r="N4" s="67">
        <v>20.079999999999998</v>
      </c>
      <c r="O4" s="67">
        <v>137.6</v>
      </c>
      <c r="P4" s="67">
        <v>273.62</v>
      </c>
      <c r="Q4" s="67">
        <v>381.2</v>
      </c>
      <c r="R4" s="67">
        <v>356.08</v>
      </c>
      <c r="S4" s="67">
        <v>59.9</v>
      </c>
      <c r="T4" s="67">
        <v>220.97</v>
      </c>
      <c r="U4" s="67">
        <v>219.18</v>
      </c>
      <c r="V4" s="67">
        <v>102.68</v>
      </c>
      <c r="W4" s="67">
        <v>144.69999999999999</v>
      </c>
      <c r="X4" s="68">
        <v>261.62154462827021</v>
      </c>
      <c r="Y4" s="68">
        <v>124.05592794831936</v>
      </c>
      <c r="Z4" s="68">
        <v>351.64362422771887</v>
      </c>
      <c r="AA4" s="68">
        <v>80.766621911426014</v>
      </c>
      <c r="AB4" s="68">
        <v>31.328266721564862</v>
      </c>
      <c r="AC4" s="68">
        <v>374.00794373962401</v>
      </c>
      <c r="AD4" s="68">
        <v>233.15372447564147</v>
      </c>
      <c r="AE4" s="68">
        <v>188.90789968161982</v>
      </c>
      <c r="AF4" s="68">
        <v>329.83499656519308</v>
      </c>
      <c r="AG4" s="68">
        <v>241.5437604310242</v>
      </c>
      <c r="AH4" s="69">
        <f>SUM(C4:AG4)</f>
        <v>5864.3343103304023</v>
      </c>
    </row>
    <row r="28" spans="3:15" x14ac:dyDescent="0.1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210F-F150-43CA-B38B-AC3BA9FB277F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43374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3.8</v>
      </c>
      <c r="D4" s="9">
        <v>2.58</v>
      </c>
      <c r="E4" s="9">
        <v>5.35</v>
      </c>
      <c r="F4" s="9">
        <v>1.93</v>
      </c>
      <c r="G4" s="9">
        <v>2.8</v>
      </c>
      <c r="H4" s="9">
        <v>3.71</v>
      </c>
      <c r="I4" s="9">
        <v>1.56</v>
      </c>
      <c r="J4" s="9">
        <v>4.28</v>
      </c>
      <c r="K4" s="9">
        <v>4.07</v>
      </c>
      <c r="L4" s="9">
        <v>0.61</v>
      </c>
      <c r="M4" s="9">
        <v>0.21</v>
      </c>
      <c r="N4" s="9">
        <v>1.87</v>
      </c>
      <c r="O4" s="9">
        <v>4.5</v>
      </c>
      <c r="P4" s="9">
        <v>4.3499999999999996</v>
      </c>
      <c r="Q4" s="9">
        <v>3.54</v>
      </c>
      <c r="R4" s="9">
        <v>3.39</v>
      </c>
      <c r="S4" s="9">
        <v>2.89</v>
      </c>
      <c r="T4" s="9">
        <v>4.16</v>
      </c>
      <c r="U4" s="9">
        <v>2.89</v>
      </c>
      <c r="V4" s="9">
        <v>1.31</v>
      </c>
      <c r="W4" s="9">
        <v>4.5</v>
      </c>
      <c r="X4" s="9">
        <v>4.4400000000000004</v>
      </c>
      <c r="Y4" s="9">
        <v>2.95</v>
      </c>
      <c r="Z4" s="9">
        <v>2.12</v>
      </c>
      <c r="AA4" s="9">
        <v>2.9</v>
      </c>
      <c r="AB4" s="9">
        <v>3.63</v>
      </c>
      <c r="AC4" s="9">
        <v>1.58</v>
      </c>
      <c r="AD4" s="9">
        <v>1.37</v>
      </c>
      <c r="AE4" s="9">
        <v>0.56999999999999995</v>
      </c>
      <c r="AF4" s="9">
        <v>1.35</v>
      </c>
      <c r="AG4" s="9">
        <v>2.2400000000000002</v>
      </c>
      <c r="AH4" s="11">
        <f>AVERAGE(C4:AG4)</f>
        <v>2.8209677419354842</v>
      </c>
    </row>
    <row r="5" spans="2:34" x14ac:dyDescent="0.15">
      <c r="B5" s="8" t="s">
        <v>1</v>
      </c>
      <c r="C5" s="9">
        <v>217</v>
      </c>
      <c r="D5" s="9">
        <v>195</v>
      </c>
      <c r="E5" s="9">
        <v>390</v>
      </c>
      <c r="F5" s="9">
        <v>147</v>
      </c>
      <c r="G5" s="9">
        <v>213</v>
      </c>
      <c r="H5" s="9">
        <v>290</v>
      </c>
      <c r="I5" s="9">
        <v>166</v>
      </c>
      <c r="J5" s="9">
        <v>305</v>
      </c>
      <c r="K5" s="9">
        <v>197</v>
      </c>
      <c r="L5" s="9">
        <v>53</v>
      </c>
      <c r="M5" s="9">
        <v>22</v>
      </c>
      <c r="N5" s="9">
        <v>164</v>
      </c>
      <c r="O5" s="9">
        <v>301</v>
      </c>
      <c r="P5" s="9">
        <v>310</v>
      </c>
      <c r="Q5" s="9">
        <v>275</v>
      </c>
      <c r="R5" s="9">
        <v>277</v>
      </c>
      <c r="S5" s="9">
        <v>204</v>
      </c>
      <c r="T5" s="9">
        <v>334</v>
      </c>
      <c r="U5" s="9">
        <v>223</v>
      </c>
      <c r="V5" s="9">
        <v>122</v>
      </c>
      <c r="W5" s="9">
        <v>371</v>
      </c>
      <c r="X5" s="9">
        <v>358</v>
      </c>
      <c r="Y5" s="9">
        <v>228</v>
      </c>
      <c r="Z5" s="9">
        <v>155</v>
      </c>
      <c r="AA5" s="9">
        <v>262</v>
      </c>
      <c r="AB5" s="9">
        <v>299</v>
      </c>
      <c r="AC5" s="9">
        <v>50</v>
      </c>
      <c r="AD5" s="9">
        <v>146</v>
      </c>
      <c r="AE5" s="9">
        <v>81</v>
      </c>
      <c r="AF5" s="9">
        <v>117</v>
      </c>
      <c r="AG5" s="9">
        <v>161</v>
      </c>
      <c r="AH5" s="50">
        <f>SUM(C5:AG5)</f>
        <v>6633</v>
      </c>
    </row>
    <row r="6" spans="2:34" x14ac:dyDescent="0.15">
      <c r="B6" s="8" t="s">
        <v>2</v>
      </c>
      <c r="C6" s="9">
        <v>0.77480000000000004</v>
      </c>
      <c r="D6" s="9">
        <v>1.0255000000000001</v>
      </c>
      <c r="E6" s="9">
        <v>0.98909999999999998</v>
      </c>
      <c r="F6" s="9">
        <v>1.0335000000000001</v>
      </c>
      <c r="G6" s="9">
        <v>1.0322</v>
      </c>
      <c r="H6" s="9">
        <v>1.0606</v>
      </c>
      <c r="I6" s="9">
        <v>1.4438</v>
      </c>
      <c r="J6" s="9">
        <v>0.96689999999999998</v>
      </c>
      <c r="K6" s="9">
        <v>0.65680000000000005</v>
      </c>
      <c r="L6" s="9">
        <v>1.1789000000000001</v>
      </c>
      <c r="M6" s="9">
        <v>1.4215</v>
      </c>
      <c r="N6" s="9">
        <v>1.19</v>
      </c>
      <c r="O6" s="9">
        <v>0.90759999999999996</v>
      </c>
      <c r="P6" s="9">
        <v>0.96699999999999997</v>
      </c>
      <c r="Q6" s="9">
        <v>1.0541</v>
      </c>
      <c r="R6" s="9">
        <v>1.1087</v>
      </c>
      <c r="S6" s="9">
        <v>0.95779999999999998</v>
      </c>
      <c r="T6" s="9">
        <v>1.0893999999999999</v>
      </c>
      <c r="U6" s="9">
        <v>1.0469999999999999</v>
      </c>
      <c r="V6" s="9">
        <v>1.2636000000000001</v>
      </c>
      <c r="W6" s="9">
        <v>1.1186</v>
      </c>
      <c r="X6" s="9">
        <v>1.0940000000000001</v>
      </c>
      <c r="Y6" s="9">
        <v>1.0487</v>
      </c>
      <c r="Z6" s="9">
        <v>0.99199999999999999</v>
      </c>
      <c r="AA6" s="9">
        <v>1.2258</v>
      </c>
      <c r="AB6" s="9">
        <v>1.1175999999999999</v>
      </c>
      <c r="AC6" s="9">
        <v>0.4294</v>
      </c>
      <c r="AD6" s="9">
        <v>1.446</v>
      </c>
      <c r="AE6" s="9">
        <v>1.9281999999999999</v>
      </c>
      <c r="AF6" s="9">
        <v>1.1758999999999999</v>
      </c>
      <c r="AG6" s="9">
        <v>0.97519999999999996</v>
      </c>
      <c r="AH6" s="12">
        <f>AVERAGE(C6:AG6)</f>
        <v>1.0877483870967746</v>
      </c>
    </row>
    <row r="7" spans="2:34" x14ac:dyDescent="0.15">
      <c r="B7" s="8" t="s">
        <v>3</v>
      </c>
      <c r="C7" s="9">
        <v>24.7</v>
      </c>
      <c r="D7" s="9">
        <v>23.7</v>
      </c>
      <c r="E7" s="9">
        <v>23.3</v>
      </c>
      <c r="F7" s="9">
        <v>21.8</v>
      </c>
      <c r="G7" s="9">
        <v>25.4</v>
      </c>
      <c r="H7" s="9">
        <v>32.799999999999997</v>
      </c>
      <c r="I7" s="9">
        <v>24.6</v>
      </c>
      <c r="J7" s="9">
        <v>24.1</v>
      </c>
      <c r="K7" s="9">
        <v>24.3</v>
      </c>
      <c r="L7" s="9">
        <v>23.1</v>
      </c>
      <c r="M7" s="9">
        <v>18.2</v>
      </c>
      <c r="N7" s="9">
        <v>18.8</v>
      </c>
      <c r="O7" s="9">
        <v>21.3</v>
      </c>
      <c r="P7" s="9">
        <v>23.6</v>
      </c>
      <c r="Q7" s="9">
        <v>21.7</v>
      </c>
      <c r="R7" s="9">
        <v>23.6</v>
      </c>
      <c r="S7" s="9">
        <v>20.399999999999999</v>
      </c>
      <c r="T7" s="9">
        <v>20.5</v>
      </c>
      <c r="U7" s="9">
        <v>21.5</v>
      </c>
      <c r="V7" s="9">
        <v>18</v>
      </c>
      <c r="W7" s="9">
        <v>20.3</v>
      </c>
      <c r="X7" s="9">
        <v>20.3</v>
      </c>
      <c r="Y7" s="9">
        <v>24.2</v>
      </c>
      <c r="Z7" s="9">
        <v>21.1</v>
      </c>
      <c r="AA7" s="9">
        <v>19.7</v>
      </c>
      <c r="AB7" s="9">
        <v>24.7</v>
      </c>
      <c r="AC7" s="9">
        <v>21.5</v>
      </c>
      <c r="AD7" s="9">
        <v>17.8</v>
      </c>
      <c r="AE7" s="9">
        <v>15.7</v>
      </c>
      <c r="AF7" s="9">
        <v>15.4</v>
      </c>
      <c r="AG7" s="9">
        <v>14.7</v>
      </c>
      <c r="AH7" s="13">
        <f>AVERAGE(C7:AG7)</f>
        <v>21.63870967741936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82CE6-99CF-4F66-84F8-5643D26648C8}">
  <dimension ref="B1:AH5"/>
  <sheetViews>
    <sheetView showGridLines="0" topLeftCell="A3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45383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336.42131143570526</v>
      </c>
      <c r="D4" s="67">
        <v>258.32383234178968</v>
      </c>
      <c r="E4" s="67">
        <v>98.166153588712703</v>
      </c>
      <c r="F4" s="67">
        <v>209.41</v>
      </c>
      <c r="G4" s="67">
        <v>330.48</v>
      </c>
      <c r="H4" s="67">
        <v>47.81</v>
      </c>
      <c r="I4" s="67">
        <v>52.96</v>
      </c>
      <c r="J4" s="67">
        <v>263.64999999999998</v>
      </c>
      <c r="K4" s="67">
        <v>42.78</v>
      </c>
      <c r="L4" s="67">
        <v>394.06</v>
      </c>
      <c r="M4" s="67">
        <v>317.42</v>
      </c>
      <c r="N4" s="67">
        <v>378.23</v>
      </c>
      <c r="O4" s="67">
        <v>52.68</v>
      </c>
      <c r="P4" s="67">
        <v>54.96</v>
      </c>
      <c r="Q4" s="67">
        <v>363.25849484999139</v>
      </c>
      <c r="R4" s="67">
        <v>190.59319463465542</v>
      </c>
      <c r="S4" s="67">
        <v>374.17191838370314</v>
      </c>
      <c r="T4" s="67">
        <v>299.59078443504029</v>
      </c>
      <c r="U4" s="67">
        <v>383.36</v>
      </c>
      <c r="V4" s="67">
        <v>326.8</v>
      </c>
      <c r="W4" s="67">
        <v>148.4</v>
      </c>
      <c r="X4" s="68">
        <v>192.61</v>
      </c>
      <c r="Y4" s="68">
        <v>135.43</v>
      </c>
      <c r="Z4" s="68">
        <v>91.61</v>
      </c>
      <c r="AA4" s="68">
        <v>165.06</v>
      </c>
      <c r="AB4" s="68">
        <v>357.59</v>
      </c>
      <c r="AC4" s="68">
        <v>285.08999999999997</v>
      </c>
      <c r="AD4" s="68">
        <v>393.95</v>
      </c>
      <c r="AE4" s="68">
        <v>296.69</v>
      </c>
      <c r="AF4" s="68">
        <v>137.29</v>
      </c>
      <c r="AG4" s="68"/>
      <c r="AH4" s="69">
        <f>SUM(C4:AG4)</f>
        <v>6978.845689669597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6BB0-A2A9-4F04-B97E-9D74D55AE69E}">
  <dimension ref="B1:AH5"/>
  <sheetViews>
    <sheetView showGridLines="0" topLeftCell="B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45413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48.83</v>
      </c>
      <c r="D4" s="67">
        <v>376.17</v>
      </c>
      <c r="E4" s="67">
        <v>197.06</v>
      </c>
      <c r="F4" s="67">
        <v>294.25</v>
      </c>
      <c r="G4" s="67">
        <v>411.81</v>
      </c>
      <c r="H4" s="67">
        <v>162.43</v>
      </c>
      <c r="I4" s="67">
        <v>173.69</v>
      </c>
      <c r="J4" s="67">
        <v>137.71</v>
      </c>
      <c r="K4" s="67">
        <v>304.94</v>
      </c>
      <c r="L4" s="67">
        <v>415.65</v>
      </c>
      <c r="M4" s="67">
        <v>416.89</v>
      </c>
      <c r="N4" s="67">
        <v>148.22999999999999</v>
      </c>
      <c r="O4" s="67">
        <v>88</v>
      </c>
      <c r="P4" s="67">
        <v>428.19</v>
      </c>
      <c r="Q4" s="67">
        <v>312.27</v>
      </c>
      <c r="R4" s="67">
        <v>163.81</v>
      </c>
      <c r="S4" s="67">
        <v>388.23</v>
      </c>
      <c r="T4" s="67">
        <v>422.94</v>
      </c>
      <c r="U4" s="67">
        <v>220.23</v>
      </c>
      <c r="V4" s="67">
        <v>207.84</v>
      </c>
      <c r="W4" s="67">
        <v>85.65</v>
      </c>
      <c r="X4" s="68">
        <v>412.49</v>
      </c>
      <c r="Y4" s="68">
        <v>311.89999999999998</v>
      </c>
      <c r="Z4" s="68">
        <v>299</v>
      </c>
      <c r="AA4" s="68">
        <v>396.56</v>
      </c>
      <c r="AB4" s="68">
        <v>391.78</v>
      </c>
      <c r="AC4" s="68">
        <v>210.72</v>
      </c>
      <c r="AD4" s="68">
        <v>50</v>
      </c>
      <c r="AE4" s="68">
        <v>326.14999999999998</v>
      </c>
      <c r="AF4" s="68">
        <v>341.42</v>
      </c>
      <c r="AG4" s="68">
        <v>154.55000000000001</v>
      </c>
      <c r="AH4" s="69">
        <f>SUM(C4:AG4)</f>
        <v>8299.3899999999976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EC6C-4EB0-4AE8-ACA3-DA3660CD79FC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45444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399.67</v>
      </c>
      <c r="D4" s="67">
        <v>232.49</v>
      </c>
      <c r="E4" s="67">
        <v>307.14999999999998</v>
      </c>
      <c r="F4" s="67">
        <v>203.46</v>
      </c>
      <c r="G4" s="67">
        <v>318.05</v>
      </c>
      <c r="H4" s="67">
        <v>302.60000000000002</v>
      </c>
      <c r="I4" s="67">
        <v>384.84</v>
      </c>
      <c r="J4" s="67">
        <v>385.95</v>
      </c>
      <c r="K4" s="67">
        <v>195.43</v>
      </c>
      <c r="L4" s="67">
        <v>326.89999999999998</v>
      </c>
      <c r="M4" s="67">
        <v>406.04</v>
      </c>
      <c r="N4" s="67">
        <v>379.96</v>
      </c>
      <c r="O4" s="67">
        <v>402.85</v>
      </c>
      <c r="P4" s="67">
        <v>402.92</v>
      </c>
      <c r="Q4" s="67">
        <v>352.07</v>
      </c>
      <c r="R4" s="67">
        <v>296.75</v>
      </c>
      <c r="S4" s="67">
        <v>296.67</v>
      </c>
      <c r="T4" s="67">
        <v>218.2</v>
      </c>
      <c r="U4" s="67">
        <v>411.65</v>
      </c>
      <c r="V4" s="67">
        <v>373.41</v>
      </c>
      <c r="W4" s="67">
        <v>273.07</v>
      </c>
      <c r="X4" s="68">
        <v>223.95</v>
      </c>
      <c r="Y4" s="68">
        <v>43.21</v>
      </c>
      <c r="Z4" s="68">
        <v>276.99</v>
      </c>
      <c r="AA4" s="68">
        <v>157.69999999999999</v>
      </c>
      <c r="AB4" s="68">
        <v>335.03</v>
      </c>
      <c r="AC4" s="68">
        <v>334.23</v>
      </c>
      <c r="AD4" s="68">
        <v>119.9</v>
      </c>
      <c r="AE4" s="68">
        <v>383.82</v>
      </c>
      <c r="AF4" s="68">
        <v>84.52</v>
      </c>
      <c r="AG4" s="68"/>
      <c r="AH4" s="69">
        <f>SUM(C4:AG4)</f>
        <v>8829.4799999999977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DC4D-FA5E-4711-BB11-C0BE062C9331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45474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103.58</v>
      </c>
      <c r="D4" s="67">
        <v>176.81</v>
      </c>
      <c r="E4" s="67">
        <v>284.36</v>
      </c>
      <c r="F4" s="67">
        <v>295.38</v>
      </c>
      <c r="G4" s="67">
        <v>343.38</v>
      </c>
      <c r="H4" s="67">
        <v>172.29</v>
      </c>
      <c r="I4" s="67">
        <v>368.98</v>
      </c>
      <c r="J4" s="67">
        <v>94.04</v>
      </c>
      <c r="K4" s="67">
        <v>153.15</v>
      </c>
      <c r="L4" s="67">
        <v>95.84</v>
      </c>
      <c r="M4" s="67">
        <v>215.1</v>
      </c>
      <c r="N4" s="67">
        <v>195.72</v>
      </c>
      <c r="O4" s="67">
        <v>325.72000000000003</v>
      </c>
      <c r="P4" s="67">
        <v>102.12</v>
      </c>
      <c r="Q4" s="67">
        <v>226.18</v>
      </c>
      <c r="R4" s="67">
        <v>303.82</v>
      </c>
      <c r="S4" s="67">
        <v>191.91</v>
      </c>
      <c r="T4" s="67">
        <v>347.98</v>
      </c>
      <c r="U4" s="67">
        <v>279.45999999999998</v>
      </c>
      <c r="V4" s="67">
        <v>187.21</v>
      </c>
      <c r="W4" s="67">
        <v>364.69</v>
      </c>
      <c r="X4" s="68">
        <v>348.39</v>
      </c>
      <c r="Y4" s="68">
        <v>355.81</v>
      </c>
      <c r="Z4" s="68">
        <v>155.33000000000001</v>
      </c>
      <c r="AA4" s="68">
        <v>305.76</v>
      </c>
      <c r="AB4" s="68">
        <v>275.77</v>
      </c>
      <c r="AC4" s="68">
        <v>370.33</v>
      </c>
      <c r="AD4" s="68">
        <v>303.3</v>
      </c>
      <c r="AE4" s="68">
        <v>248.76</v>
      </c>
      <c r="AF4" s="68">
        <v>66.930000000000007</v>
      </c>
      <c r="AG4" s="68">
        <v>354.43</v>
      </c>
      <c r="AH4" s="69">
        <f>SUM(C4:AG4)</f>
        <v>7612.53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5617-65F4-4873-921D-81A9B325CE00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45505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387.09</v>
      </c>
      <c r="D4" s="67">
        <v>380.9</v>
      </c>
      <c r="E4" s="67">
        <v>368.67</v>
      </c>
      <c r="F4" s="67">
        <v>363.21</v>
      </c>
      <c r="G4" s="67">
        <v>257.62</v>
      </c>
      <c r="H4" s="67">
        <v>212.18</v>
      </c>
      <c r="I4" s="67">
        <v>210.47</v>
      </c>
      <c r="J4" s="67">
        <v>300.27999999999997</v>
      </c>
      <c r="K4" s="67">
        <v>364.25</v>
      </c>
      <c r="L4" s="67">
        <v>344.01</v>
      </c>
      <c r="M4" s="67">
        <v>309.41000000000003</v>
      </c>
      <c r="N4" s="67">
        <v>233.85</v>
      </c>
      <c r="O4" s="67">
        <v>260.63</v>
      </c>
      <c r="P4" s="67">
        <v>311.93</v>
      </c>
      <c r="Q4" s="67">
        <v>320.29000000000002</v>
      </c>
      <c r="R4" s="67">
        <v>125.15</v>
      </c>
      <c r="S4" s="67">
        <v>165.5</v>
      </c>
      <c r="T4" s="67">
        <v>250.82</v>
      </c>
      <c r="U4" s="67">
        <v>240.97</v>
      </c>
      <c r="V4" s="67">
        <v>213.42</v>
      </c>
      <c r="W4" s="67">
        <v>325.77</v>
      </c>
      <c r="X4" s="68">
        <v>290.99</v>
      </c>
      <c r="Y4" s="68">
        <v>360.22</v>
      </c>
      <c r="Z4" s="68">
        <v>344.29</v>
      </c>
      <c r="AA4" s="68">
        <v>172.64</v>
      </c>
      <c r="AB4" s="68">
        <v>274.64999999999998</v>
      </c>
      <c r="AC4" s="68">
        <v>304.58999999999997</v>
      </c>
      <c r="AD4" s="68">
        <v>295.93</v>
      </c>
      <c r="AE4" s="68">
        <v>71.73</v>
      </c>
      <c r="AF4" s="68">
        <v>305.14999999999998</v>
      </c>
      <c r="AG4" s="68">
        <v>61.73</v>
      </c>
      <c r="AH4" s="69">
        <f>SUM(C4:AG4)</f>
        <v>8428.34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1D6A-E8A9-40BB-9F24-64BCC1830C2E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45536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220.62</v>
      </c>
      <c r="D4" s="67">
        <v>93.01</v>
      </c>
      <c r="E4" s="67">
        <v>181.32</v>
      </c>
      <c r="F4" s="67">
        <v>351.31</v>
      </c>
      <c r="G4" s="67">
        <v>352.38</v>
      </c>
      <c r="H4" s="67">
        <v>369.98</v>
      </c>
      <c r="I4" s="67">
        <v>306.8</v>
      </c>
      <c r="J4" s="67">
        <v>214.51</v>
      </c>
      <c r="K4" s="67">
        <v>332.67</v>
      </c>
      <c r="L4" s="67">
        <v>343.54</v>
      </c>
      <c r="M4" s="67">
        <v>317.19</v>
      </c>
      <c r="N4" s="67">
        <v>267.33</v>
      </c>
      <c r="O4" s="67">
        <v>330.62</v>
      </c>
      <c r="P4" s="67">
        <v>345.16</v>
      </c>
      <c r="Q4" s="67">
        <v>143.72999999999999</v>
      </c>
      <c r="R4" s="67">
        <v>228.8</v>
      </c>
      <c r="S4" s="67">
        <v>258.64</v>
      </c>
      <c r="T4" s="67">
        <v>186.37</v>
      </c>
      <c r="U4" s="67">
        <v>122.13</v>
      </c>
      <c r="V4" s="67">
        <v>312.19</v>
      </c>
      <c r="W4" s="67">
        <v>61.52</v>
      </c>
      <c r="X4" s="68">
        <v>92.46</v>
      </c>
      <c r="Y4" s="68">
        <v>264.06</v>
      </c>
      <c r="Z4" s="68">
        <v>322.43</v>
      </c>
      <c r="AA4" s="68">
        <v>332.65</v>
      </c>
      <c r="AB4" s="68">
        <v>267.51</v>
      </c>
      <c r="AC4" s="68">
        <v>169.06</v>
      </c>
      <c r="AD4" s="68">
        <v>71.89</v>
      </c>
      <c r="AE4" s="68">
        <v>143.46</v>
      </c>
      <c r="AF4" s="68">
        <v>199.72</v>
      </c>
      <c r="AG4" s="68">
        <v>61.73</v>
      </c>
      <c r="AH4" s="69">
        <f>SUM(C4:AG4)</f>
        <v>7264.7900000000009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B43A-B68A-464F-B7BF-F5E7134B4AD9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45566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350.03</v>
      </c>
      <c r="D4" s="67">
        <v>187.22</v>
      </c>
      <c r="E4" s="67">
        <v>31.73</v>
      </c>
      <c r="F4" s="67">
        <v>45.48</v>
      </c>
      <c r="G4" s="67">
        <v>125.46</v>
      </c>
      <c r="H4" s="67">
        <v>126.71</v>
      </c>
      <c r="I4" s="67">
        <v>90.07</v>
      </c>
      <c r="J4" s="67">
        <v>75.77</v>
      </c>
      <c r="K4" s="67">
        <v>205.66</v>
      </c>
      <c r="L4" s="67">
        <v>319.37</v>
      </c>
      <c r="M4" s="67">
        <v>288.2</v>
      </c>
      <c r="N4" s="67">
        <v>317.08999999999997</v>
      </c>
      <c r="O4" s="67">
        <v>335.37</v>
      </c>
      <c r="P4" s="67">
        <v>319.01</v>
      </c>
      <c r="Q4" s="67">
        <v>196.42</v>
      </c>
      <c r="R4" s="67">
        <v>98.04</v>
      </c>
      <c r="S4" s="67">
        <v>253.43</v>
      </c>
      <c r="T4" s="67">
        <v>140.35</v>
      </c>
      <c r="U4" s="67">
        <v>55.68</v>
      </c>
      <c r="V4" s="67">
        <v>143.26</v>
      </c>
      <c r="W4" s="67">
        <v>352.39</v>
      </c>
      <c r="X4" s="68">
        <v>108.92</v>
      </c>
      <c r="Y4" s="68">
        <v>50.75</v>
      </c>
      <c r="Z4" s="68">
        <v>80.05</v>
      </c>
      <c r="AA4" s="68">
        <v>128.83000000000001</v>
      </c>
      <c r="AB4" s="68">
        <v>167.38</v>
      </c>
      <c r="AC4" s="68">
        <v>181.53</v>
      </c>
      <c r="AD4" s="68">
        <v>97.43</v>
      </c>
      <c r="AE4" s="68">
        <v>108.07</v>
      </c>
      <c r="AF4" s="68">
        <v>126.12</v>
      </c>
      <c r="AG4" s="68">
        <v>254.66</v>
      </c>
      <c r="AH4" s="69">
        <f>SUM(C4:AG4)</f>
        <v>5360.4799999999987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A026-0898-4A38-951A-3AFDDE0280B1}">
  <dimension ref="B1:AH5"/>
  <sheetViews>
    <sheetView showGridLines="0" topLeftCell="B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45597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111.5</v>
      </c>
      <c r="D4" s="67">
        <v>12.51</v>
      </c>
      <c r="E4" s="67">
        <v>280.23</v>
      </c>
      <c r="F4" s="67">
        <v>321.41000000000003</v>
      </c>
      <c r="G4" s="67">
        <v>120.54</v>
      </c>
      <c r="H4" s="67">
        <v>207.38</v>
      </c>
      <c r="I4" s="67">
        <v>60.41</v>
      </c>
      <c r="J4" s="67">
        <v>326.60000000000002</v>
      </c>
      <c r="K4" s="67">
        <v>326.72000000000003</v>
      </c>
      <c r="L4" s="67">
        <v>296.64</v>
      </c>
      <c r="M4" s="67">
        <v>248.77</v>
      </c>
      <c r="N4" s="67">
        <v>276.75</v>
      </c>
      <c r="O4" s="67">
        <v>123.67</v>
      </c>
      <c r="P4" s="67">
        <v>281.16000000000003</v>
      </c>
      <c r="Q4" s="67">
        <v>121.51</v>
      </c>
      <c r="R4" s="67">
        <v>175.26</v>
      </c>
      <c r="S4" s="67">
        <v>63.99</v>
      </c>
      <c r="T4" s="67">
        <v>48.34</v>
      </c>
      <c r="U4" s="67">
        <v>117.17</v>
      </c>
      <c r="V4" s="67">
        <v>246.24</v>
      </c>
      <c r="W4" s="67">
        <v>121.27</v>
      </c>
      <c r="X4" s="68">
        <v>93.32</v>
      </c>
      <c r="Y4" s="68">
        <v>57.52</v>
      </c>
      <c r="Z4" s="68">
        <v>166.27</v>
      </c>
      <c r="AA4" s="68">
        <v>263.62</v>
      </c>
      <c r="AB4" s="68">
        <v>94.64</v>
      </c>
      <c r="AC4" s="68">
        <v>105.8</v>
      </c>
      <c r="AD4" s="68">
        <v>72.95</v>
      </c>
      <c r="AE4" s="68">
        <v>32.07</v>
      </c>
      <c r="AF4" s="68">
        <v>90.5</v>
      </c>
      <c r="AG4" s="68"/>
      <c r="AH4" s="69">
        <f>SUM(C4:AG4)</f>
        <v>4864.76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BAE1-CF5A-47CC-869C-9C76890DC7BF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45627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62.65</v>
      </c>
      <c r="D4" s="67">
        <v>234.6</v>
      </c>
      <c r="E4" s="67">
        <v>50.3</v>
      </c>
      <c r="F4" s="67">
        <v>49.43</v>
      </c>
      <c r="G4" s="67">
        <v>71.5</v>
      </c>
      <c r="H4" s="67">
        <v>22.13</v>
      </c>
      <c r="I4" s="67">
        <v>42.94</v>
      </c>
      <c r="J4" s="67">
        <v>34.29</v>
      </c>
      <c r="K4" s="67">
        <v>57.54</v>
      </c>
      <c r="L4" s="67">
        <v>160.13999999999999</v>
      </c>
      <c r="M4" s="67">
        <v>34.630000000000003</v>
      </c>
      <c r="N4" s="67">
        <v>141.77000000000001</v>
      </c>
      <c r="O4" s="67">
        <v>76.09</v>
      </c>
      <c r="P4" s="67">
        <v>87.08</v>
      </c>
      <c r="Q4" s="67">
        <v>71.2</v>
      </c>
      <c r="R4" s="67">
        <v>69.94</v>
      </c>
      <c r="S4" s="67">
        <v>68.77</v>
      </c>
      <c r="T4" s="67">
        <v>41.21</v>
      </c>
      <c r="U4" s="67">
        <v>42.42</v>
      </c>
      <c r="V4" s="67">
        <v>214.05</v>
      </c>
      <c r="W4" s="67">
        <v>104.54</v>
      </c>
      <c r="X4" s="68">
        <v>25.17</v>
      </c>
      <c r="Y4" s="68">
        <v>35.049999999999997</v>
      </c>
      <c r="Z4" s="68">
        <v>36.380000000000003</v>
      </c>
      <c r="AA4" s="68">
        <v>169.84</v>
      </c>
      <c r="AB4" s="68">
        <v>54.73</v>
      </c>
      <c r="AC4" s="68">
        <v>16.72</v>
      </c>
      <c r="AD4" s="68">
        <v>14.62</v>
      </c>
      <c r="AE4" s="68">
        <v>49.34</v>
      </c>
      <c r="AF4" s="68">
        <v>223.41</v>
      </c>
      <c r="AG4" s="68">
        <v>47.63</v>
      </c>
      <c r="AH4" s="69">
        <f>SUM(C4:AG4)</f>
        <v>2410.1099999999997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C97E-8C7B-4D78-B23E-737AFC6BAE62}">
  <dimension ref="B1:AH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45658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186.36</v>
      </c>
      <c r="D4" s="67">
        <v>63.61</v>
      </c>
      <c r="E4" s="67">
        <v>64.17</v>
      </c>
      <c r="F4" s="67">
        <v>104.87</v>
      </c>
      <c r="G4" s="67">
        <v>116.32</v>
      </c>
      <c r="H4" s="67">
        <v>23.47</v>
      </c>
      <c r="I4" s="67">
        <v>84.45</v>
      </c>
      <c r="J4" s="67">
        <v>26.33</v>
      </c>
      <c r="K4" s="67">
        <v>26.8</v>
      </c>
      <c r="L4" s="67">
        <v>43.77</v>
      </c>
      <c r="M4" s="67">
        <v>169.42</v>
      </c>
      <c r="N4" s="67">
        <v>224.98</v>
      </c>
      <c r="O4" s="67">
        <v>181.97</v>
      </c>
      <c r="P4" s="67">
        <v>101.46</v>
      </c>
      <c r="Q4" s="67">
        <v>35.68</v>
      </c>
      <c r="R4" s="67">
        <v>148.05000000000001</v>
      </c>
      <c r="S4" s="67">
        <v>87.09</v>
      </c>
      <c r="T4" s="67">
        <v>307.57</v>
      </c>
      <c r="U4" s="67">
        <v>278.27999999999997</v>
      </c>
      <c r="V4" s="67">
        <v>171.82</v>
      </c>
      <c r="W4" s="67">
        <v>303.22000000000003</v>
      </c>
      <c r="X4" s="68">
        <v>157.16999999999999</v>
      </c>
      <c r="Y4" s="68">
        <v>77.05</v>
      </c>
      <c r="Z4" s="68">
        <v>151.27000000000001</v>
      </c>
      <c r="AA4" s="68">
        <v>141.62</v>
      </c>
      <c r="AB4" s="68">
        <v>184.44</v>
      </c>
      <c r="AC4" s="68">
        <v>170.36</v>
      </c>
      <c r="AD4" s="68">
        <v>40.630000000000003</v>
      </c>
      <c r="AE4" s="68">
        <v>53.89</v>
      </c>
      <c r="AF4" s="68">
        <v>88.89</v>
      </c>
      <c r="AG4" s="68">
        <v>75.88</v>
      </c>
      <c r="AH4" s="69">
        <f>SUM(C4:AG4)</f>
        <v>3890.89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0528-41C2-4922-96CA-F6099DE3A083}">
  <dimension ref="B1:AH7"/>
  <sheetViews>
    <sheetView showGridLines="0" topLeftCell="A16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43405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/>
      <c r="AH3" s="4"/>
    </row>
    <row r="4" spans="2:34" x14ac:dyDescent="0.15">
      <c r="B4" s="1" t="s">
        <v>0</v>
      </c>
      <c r="C4" s="2">
        <v>2.4300000000000002</v>
      </c>
      <c r="D4" s="2">
        <v>3.77</v>
      </c>
      <c r="E4" s="2">
        <v>3.92</v>
      </c>
      <c r="F4" s="2">
        <v>1.4</v>
      </c>
      <c r="G4" s="2">
        <v>3.01</v>
      </c>
      <c r="H4" s="2">
        <v>1.38</v>
      </c>
      <c r="I4" s="2">
        <v>2.52</v>
      </c>
      <c r="J4" s="2">
        <v>3.53</v>
      </c>
      <c r="K4" s="2">
        <v>1.24</v>
      </c>
      <c r="L4" s="2">
        <v>1.9</v>
      </c>
      <c r="M4" s="2">
        <v>2.88</v>
      </c>
      <c r="N4" s="2">
        <v>1.49</v>
      </c>
      <c r="O4" s="2">
        <v>1.28</v>
      </c>
      <c r="P4" s="2">
        <v>2.91</v>
      </c>
      <c r="Q4" s="2">
        <v>3.18</v>
      </c>
      <c r="R4" s="2">
        <v>2.87</v>
      </c>
      <c r="S4" s="2">
        <v>0.88</v>
      </c>
      <c r="T4" s="2">
        <v>2.98</v>
      </c>
      <c r="U4" s="2">
        <v>0.48</v>
      </c>
      <c r="V4" s="2">
        <v>2.86</v>
      </c>
      <c r="W4" s="2">
        <v>3.09</v>
      </c>
      <c r="X4" s="2">
        <v>0.49</v>
      </c>
      <c r="Y4" s="2">
        <v>1.07</v>
      </c>
      <c r="Z4" s="2">
        <v>3.09</v>
      </c>
      <c r="AA4" s="2">
        <v>2.7</v>
      </c>
      <c r="AB4" s="2">
        <v>2.16</v>
      </c>
      <c r="AC4" s="2">
        <v>3.04</v>
      </c>
      <c r="AD4" s="2">
        <v>0.9</v>
      </c>
      <c r="AE4" s="2">
        <v>2.65</v>
      </c>
      <c r="AF4" s="2">
        <v>1.18</v>
      </c>
      <c r="AG4" s="2"/>
      <c r="AH4" s="5">
        <f>AVERAGE(C4:AG4)</f>
        <v>2.2426666666666666</v>
      </c>
    </row>
    <row r="5" spans="2:34" x14ac:dyDescent="0.15">
      <c r="B5" s="1" t="s">
        <v>1</v>
      </c>
      <c r="C5" s="2">
        <v>226</v>
      </c>
      <c r="D5" s="2">
        <v>205</v>
      </c>
      <c r="E5" s="2">
        <v>368</v>
      </c>
      <c r="F5" s="2">
        <v>137</v>
      </c>
      <c r="G5" s="2">
        <v>313</v>
      </c>
      <c r="H5" s="2">
        <v>97</v>
      </c>
      <c r="I5" s="2">
        <v>92</v>
      </c>
      <c r="J5" s="2">
        <v>355</v>
      </c>
      <c r="K5" s="2">
        <v>101</v>
      </c>
      <c r="L5" s="2">
        <v>223</v>
      </c>
      <c r="M5" s="2">
        <v>197</v>
      </c>
      <c r="N5" s="2">
        <v>150</v>
      </c>
      <c r="O5" s="2">
        <v>138</v>
      </c>
      <c r="P5" s="2">
        <v>96</v>
      </c>
      <c r="Q5" s="2">
        <v>250</v>
      </c>
      <c r="R5" s="2">
        <v>284</v>
      </c>
      <c r="S5" s="2">
        <v>121</v>
      </c>
      <c r="T5" s="2">
        <v>276</v>
      </c>
      <c r="U5" s="2">
        <v>49</v>
      </c>
      <c r="V5" s="2">
        <v>278</v>
      </c>
      <c r="W5" s="2">
        <v>306</v>
      </c>
      <c r="X5" s="2">
        <v>33</v>
      </c>
      <c r="Y5" s="2">
        <v>84</v>
      </c>
      <c r="Z5" s="2">
        <v>320</v>
      </c>
      <c r="AA5" s="2">
        <v>252</v>
      </c>
      <c r="AB5" s="2">
        <v>161</v>
      </c>
      <c r="AC5" s="2">
        <v>336</v>
      </c>
      <c r="AD5" s="2">
        <v>122</v>
      </c>
      <c r="AE5" s="2">
        <v>263</v>
      </c>
      <c r="AF5" s="2">
        <v>104</v>
      </c>
      <c r="AG5" s="2"/>
      <c r="AH5" s="49">
        <f>SUM(C5:AG5)</f>
        <v>5937</v>
      </c>
    </row>
    <row r="6" spans="2:34" x14ac:dyDescent="0.15">
      <c r="B6" s="1" t="s">
        <v>2</v>
      </c>
      <c r="C6" s="2">
        <v>1.1331</v>
      </c>
      <c r="D6" s="2">
        <v>0.66249999999999998</v>
      </c>
      <c r="E6" s="2">
        <v>1.1436999999999999</v>
      </c>
      <c r="F6" s="2">
        <v>1.1921999999999999</v>
      </c>
      <c r="G6" s="2">
        <v>1.2668999999999999</v>
      </c>
      <c r="H6" s="2">
        <v>0.85640000000000005</v>
      </c>
      <c r="I6" s="2">
        <v>0.44479999999999997</v>
      </c>
      <c r="J6" s="2">
        <v>1.2252000000000001</v>
      </c>
      <c r="K6" s="2">
        <v>0.99229999999999996</v>
      </c>
      <c r="L6" s="2">
        <v>1.4298999999999999</v>
      </c>
      <c r="M6" s="2">
        <v>0.83340000000000003</v>
      </c>
      <c r="N6" s="2">
        <v>1.2264999999999999</v>
      </c>
      <c r="O6" s="2">
        <v>1.3134999999999999</v>
      </c>
      <c r="P6" s="2">
        <v>0.40189999999999998</v>
      </c>
      <c r="Q6" s="2">
        <v>0.95779999999999998</v>
      </c>
      <c r="R6" s="2">
        <v>1.2056</v>
      </c>
      <c r="S6" s="2">
        <v>1.6752</v>
      </c>
      <c r="T6" s="2">
        <v>1.1284000000000001</v>
      </c>
      <c r="U6" s="2">
        <v>1.2437</v>
      </c>
      <c r="V6" s="2">
        <v>1.1841999999999999</v>
      </c>
      <c r="W6" s="2">
        <v>1.2064999999999999</v>
      </c>
      <c r="X6" s="2">
        <v>0.82050000000000001</v>
      </c>
      <c r="Y6" s="2">
        <v>0.95640000000000003</v>
      </c>
      <c r="Z6" s="2">
        <v>1.2617</v>
      </c>
      <c r="AA6" s="2">
        <v>1.1371</v>
      </c>
      <c r="AB6" s="2">
        <v>0.90810000000000002</v>
      </c>
      <c r="AC6" s="2">
        <v>1.3466</v>
      </c>
      <c r="AD6" s="2">
        <v>1.6515</v>
      </c>
      <c r="AE6" s="2">
        <v>1.2091000000000001</v>
      </c>
      <c r="AF6" s="2">
        <v>1.0738000000000001</v>
      </c>
      <c r="AG6" s="2"/>
      <c r="AH6" s="6">
        <f>AVERAGE(C6:AG6)</f>
        <v>1.1029499999999999</v>
      </c>
    </row>
    <row r="7" spans="2:34" x14ac:dyDescent="0.15">
      <c r="B7" s="1" t="s">
        <v>3</v>
      </c>
      <c r="C7" s="2">
        <v>16.399999999999999</v>
      </c>
      <c r="D7" s="2">
        <v>18.600000000000001</v>
      </c>
      <c r="E7" s="2">
        <v>18.3</v>
      </c>
      <c r="F7" s="2">
        <v>16.399999999999999</v>
      </c>
      <c r="G7" s="2">
        <v>19.899999999999999</v>
      </c>
      <c r="H7" s="2">
        <v>18.8</v>
      </c>
      <c r="I7" s="2">
        <v>19.399999999999999</v>
      </c>
      <c r="J7" s="2">
        <v>20</v>
      </c>
      <c r="K7" s="2">
        <v>24.7</v>
      </c>
      <c r="L7" s="2">
        <v>19.100000000000001</v>
      </c>
      <c r="M7" s="2">
        <v>19.2</v>
      </c>
      <c r="N7" s="2">
        <v>19.399999999999999</v>
      </c>
      <c r="O7" s="2">
        <v>15.2</v>
      </c>
      <c r="P7" s="2">
        <v>16.399999999999999</v>
      </c>
      <c r="Q7" s="2">
        <v>15.9</v>
      </c>
      <c r="R7" s="2">
        <v>18.8</v>
      </c>
      <c r="S7" s="2">
        <v>13.7</v>
      </c>
      <c r="T7" s="2">
        <v>16.100000000000001</v>
      </c>
      <c r="U7" s="2">
        <v>13.4</v>
      </c>
      <c r="V7" s="2">
        <v>15.5</v>
      </c>
      <c r="W7" s="2">
        <v>17.100000000000001</v>
      </c>
      <c r="X7" s="2">
        <v>11.3</v>
      </c>
      <c r="Y7" s="2">
        <v>8.9</v>
      </c>
      <c r="Z7" s="2">
        <v>12.2</v>
      </c>
      <c r="AA7" s="2">
        <v>19.3</v>
      </c>
      <c r="AB7" s="2">
        <v>15.7</v>
      </c>
      <c r="AC7" s="2">
        <v>19.399999999999999</v>
      </c>
      <c r="AD7" s="2">
        <v>18.399999999999999</v>
      </c>
      <c r="AE7" s="2">
        <v>14.7</v>
      </c>
      <c r="AF7" s="2">
        <v>12.6</v>
      </c>
      <c r="AG7" s="2"/>
      <c r="AH7" s="7">
        <f>AVERAGE(C7:AG7)</f>
        <v>16.826666666666664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DEE8-95FF-462B-A54C-2B22567FF0BF}">
  <dimension ref="B1:AH5"/>
  <sheetViews>
    <sheetView showGridLines="0" workbookViewId="0">
      <selection activeCell="D29" sqref="D29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45689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219.23</v>
      </c>
      <c r="D4" s="67">
        <v>261.5</v>
      </c>
      <c r="E4" s="67">
        <v>108.27</v>
      </c>
      <c r="F4" s="67">
        <v>0.79</v>
      </c>
      <c r="G4" s="67">
        <v>9.75</v>
      </c>
      <c r="H4" s="67">
        <v>19.47</v>
      </c>
      <c r="I4" s="67">
        <v>55.76</v>
      </c>
      <c r="J4" s="67">
        <v>13.97</v>
      </c>
      <c r="K4" s="67">
        <v>19.03</v>
      </c>
      <c r="L4" s="67">
        <v>31.57</v>
      </c>
      <c r="M4" s="67">
        <v>95.3</v>
      </c>
      <c r="N4" s="67">
        <v>85.71</v>
      </c>
      <c r="O4" s="67">
        <v>91.19</v>
      </c>
      <c r="P4" s="67">
        <v>258.7</v>
      </c>
      <c r="Q4" s="67">
        <v>347.75</v>
      </c>
      <c r="R4" s="67">
        <v>298.35000000000002</v>
      </c>
      <c r="S4" s="67">
        <v>47.62</v>
      </c>
      <c r="T4" s="67">
        <v>22.54</v>
      </c>
      <c r="U4" s="67">
        <v>9.7200000000000006</v>
      </c>
      <c r="V4" s="67">
        <v>2.48</v>
      </c>
      <c r="W4" s="67">
        <v>43.49</v>
      </c>
      <c r="X4" s="68">
        <v>12.07</v>
      </c>
      <c r="Y4" s="68">
        <v>35.49</v>
      </c>
      <c r="Z4" s="68">
        <v>54.04</v>
      </c>
      <c r="AA4" s="68">
        <v>270.20999999999998</v>
      </c>
      <c r="AB4" s="68">
        <v>162.16</v>
      </c>
      <c r="AC4" s="68">
        <v>305.89999999999998</v>
      </c>
      <c r="AD4" s="68">
        <v>160.86000000000001</v>
      </c>
      <c r="AE4" s="68"/>
      <c r="AF4" s="68"/>
      <c r="AG4" s="68"/>
      <c r="AH4" s="69">
        <f>SUM(C4:AG4)</f>
        <v>3042.92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8972-5906-4D8E-9798-28E6055CE4F8}">
  <dimension ref="B1:AH5"/>
  <sheetViews>
    <sheetView showGridLines="0" topLeftCell="A7" workbookViewId="0">
      <selection activeCell="H35" sqref="H35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45717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347.92</v>
      </c>
      <c r="D4" s="67">
        <v>40.72</v>
      </c>
      <c r="E4" s="67">
        <v>77.67</v>
      </c>
      <c r="F4" s="67">
        <v>106.34</v>
      </c>
      <c r="G4" s="67">
        <v>96.9</v>
      </c>
      <c r="H4" s="67">
        <v>184.19</v>
      </c>
      <c r="I4" s="67">
        <v>182.26</v>
      </c>
      <c r="J4" s="67">
        <v>212.32</v>
      </c>
      <c r="K4" s="67">
        <v>288.39</v>
      </c>
      <c r="L4" s="67">
        <v>384.56</v>
      </c>
      <c r="M4" s="67">
        <v>142.24</v>
      </c>
      <c r="N4" s="67">
        <v>242.44</v>
      </c>
      <c r="O4" s="67">
        <v>283.43</v>
      </c>
      <c r="P4" s="67">
        <v>390.71</v>
      </c>
      <c r="Q4" s="67">
        <v>116.24</v>
      </c>
      <c r="R4" s="67">
        <v>65.599999999999994</v>
      </c>
      <c r="S4" s="67">
        <v>138.54</v>
      </c>
      <c r="T4" s="67">
        <v>355.3</v>
      </c>
      <c r="U4" s="67">
        <v>86.17</v>
      </c>
      <c r="V4" s="67">
        <v>246.83</v>
      </c>
      <c r="W4" s="67">
        <v>242.84</v>
      </c>
      <c r="X4" s="68">
        <v>382.49</v>
      </c>
      <c r="Y4" s="68">
        <v>370.29</v>
      </c>
      <c r="Z4" s="68">
        <v>230.79</v>
      </c>
      <c r="AA4" s="68">
        <v>305.45999999999998</v>
      </c>
      <c r="AB4" s="68">
        <v>226.74</v>
      </c>
      <c r="AC4" s="68">
        <v>313.58999999999997</v>
      </c>
      <c r="AD4" s="68">
        <v>26.53</v>
      </c>
      <c r="AE4" s="68">
        <v>309.01</v>
      </c>
      <c r="AF4" s="68">
        <v>134.65</v>
      </c>
      <c r="AG4" s="68">
        <v>286.49</v>
      </c>
      <c r="AH4" s="69">
        <f>SUM(C4:AG4)</f>
        <v>6817.6499999999987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60EF-3A83-45AC-AF39-FA32972D335C}">
  <dimension ref="B1:AH5"/>
  <sheetViews>
    <sheetView showGridLines="0" workbookViewId="0">
      <selection activeCell="B28" sqref="B28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45748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181.46</v>
      </c>
      <c r="D4" s="67">
        <v>269.77999999999997</v>
      </c>
      <c r="E4" s="67">
        <v>213.41</v>
      </c>
      <c r="F4" s="67">
        <v>178.84</v>
      </c>
      <c r="G4" s="67">
        <v>364.48</v>
      </c>
      <c r="H4" s="67">
        <v>153.1</v>
      </c>
      <c r="I4" s="67">
        <v>345.77</v>
      </c>
      <c r="J4" s="67">
        <v>180.05</v>
      </c>
      <c r="K4" s="67">
        <v>300.60000000000002</v>
      </c>
      <c r="L4" s="67">
        <v>83.72</v>
      </c>
      <c r="M4" s="67">
        <v>181.97</v>
      </c>
      <c r="N4" s="67">
        <v>337.8</v>
      </c>
      <c r="O4" s="67">
        <v>84.1</v>
      </c>
      <c r="P4" s="67">
        <v>376.58</v>
      </c>
      <c r="Q4" s="67">
        <v>133.52000000000001</v>
      </c>
      <c r="R4" s="67">
        <v>321.58999999999997</v>
      </c>
      <c r="S4" s="67">
        <v>380.47</v>
      </c>
      <c r="T4" s="67">
        <v>270.29000000000002</v>
      </c>
      <c r="U4" s="67">
        <v>359.44</v>
      </c>
      <c r="V4" s="67">
        <v>191.15</v>
      </c>
      <c r="W4" s="67">
        <v>398.03</v>
      </c>
      <c r="X4" s="68">
        <v>357.12</v>
      </c>
      <c r="Y4" s="68">
        <v>155</v>
      </c>
      <c r="Z4" s="68">
        <v>146.13</v>
      </c>
      <c r="AA4" s="68">
        <v>292.64999999999998</v>
      </c>
      <c r="AB4" s="68">
        <v>414.4</v>
      </c>
      <c r="AC4" s="68">
        <v>372.05</v>
      </c>
      <c r="AD4" s="68">
        <v>193.27</v>
      </c>
      <c r="AE4" s="68">
        <v>241.79</v>
      </c>
      <c r="AF4" s="68">
        <v>411.03</v>
      </c>
      <c r="AG4" s="68"/>
      <c r="AH4" s="69">
        <f>SUM(C4:AG4)</f>
        <v>7889.5899999999983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719C-581F-4B52-B2E6-881C3B49E336}">
  <dimension ref="B1:AH5"/>
  <sheetViews>
    <sheetView showGridLines="0" workbookViewId="0">
      <selection activeCell="P23" sqref="P2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45778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411.97</v>
      </c>
      <c r="D4" s="67">
        <v>62.21</v>
      </c>
      <c r="E4" s="67">
        <v>321.14999999999998</v>
      </c>
      <c r="F4" s="67">
        <v>306.22000000000003</v>
      </c>
      <c r="G4" s="67">
        <v>384.72</v>
      </c>
      <c r="H4" s="67">
        <v>94.51</v>
      </c>
      <c r="I4" s="67">
        <v>367.1</v>
      </c>
      <c r="J4" s="67">
        <v>424.51</v>
      </c>
      <c r="K4" s="67">
        <v>255.41</v>
      </c>
      <c r="L4" s="67">
        <v>259.08999999999997</v>
      </c>
      <c r="M4" s="67">
        <v>207.34</v>
      </c>
      <c r="N4" s="67">
        <v>262.88</v>
      </c>
      <c r="O4" s="67">
        <v>404</v>
      </c>
      <c r="P4" s="67">
        <v>366.3</v>
      </c>
      <c r="Q4" s="67">
        <v>338.24</v>
      </c>
      <c r="R4" s="67">
        <v>263.33999999999997</v>
      </c>
      <c r="S4" s="67">
        <v>151.53</v>
      </c>
      <c r="T4" s="67">
        <v>166.37</v>
      </c>
      <c r="U4" s="67">
        <v>405.16</v>
      </c>
      <c r="V4" s="67">
        <v>292.13</v>
      </c>
      <c r="W4" s="67">
        <v>360.72</v>
      </c>
      <c r="X4" s="68">
        <v>77.52</v>
      </c>
      <c r="Y4" s="68">
        <v>335.85</v>
      </c>
      <c r="Z4" s="68">
        <v>66.39</v>
      </c>
      <c r="AA4" s="68">
        <v>176.41</v>
      </c>
      <c r="AB4" s="68">
        <v>254.05</v>
      </c>
      <c r="AC4" s="68">
        <v>390.83</v>
      </c>
      <c r="AD4" s="68">
        <v>355.97</v>
      </c>
      <c r="AE4" s="68">
        <v>293.3</v>
      </c>
      <c r="AF4" s="68">
        <v>382.44</v>
      </c>
      <c r="AG4" s="68">
        <v>143</v>
      </c>
      <c r="AH4" s="69">
        <f>SUM(C4:AG4)</f>
        <v>8580.6600000000017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594B-AC06-429E-BEA4-FA99C7A094A6}">
  <dimension ref="B1:AH5"/>
  <sheetViews>
    <sheetView showGridLines="0" workbookViewId="0">
      <selection activeCell="R24" sqref="R23:R24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45809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130.94999999999999</v>
      </c>
      <c r="D4" s="67">
        <v>270.44</v>
      </c>
      <c r="E4" s="67">
        <v>75.930000000000007</v>
      </c>
      <c r="F4" s="67">
        <v>341</v>
      </c>
      <c r="G4" s="67">
        <v>408.4</v>
      </c>
      <c r="H4" s="67">
        <v>306.02</v>
      </c>
      <c r="I4" s="67">
        <v>366.64</v>
      </c>
      <c r="J4" s="67">
        <v>338.06</v>
      </c>
      <c r="K4" s="67">
        <v>260.01</v>
      </c>
      <c r="L4" s="67">
        <v>96.79</v>
      </c>
      <c r="M4" s="67">
        <v>122.63</v>
      </c>
      <c r="N4" s="67">
        <v>309.38</v>
      </c>
      <c r="O4" s="67">
        <v>336.48</v>
      </c>
      <c r="P4" s="67">
        <v>98.06</v>
      </c>
      <c r="Q4" s="67">
        <v>173.55</v>
      </c>
      <c r="R4" s="67">
        <v>249.29</v>
      </c>
      <c r="S4" s="67">
        <v>405.45</v>
      </c>
      <c r="T4" s="67">
        <v>367.12</v>
      </c>
      <c r="U4" s="67">
        <v>381.21</v>
      </c>
      <c r="V4" s="67">
        <v>374.97</v>
      </c>
      <c r="W4" s="67">
        <v>348.32</v>
      </c>
      <c r="X4" s="68">
        <v>273.93</v>
      </c>
      <c r="Y4" s="68">
        <v>80.040000000000006</v>
      </c>
      <c r="Z4" s="68">
        <v>178.21</v>
      </c>
      <c r="AA4" s="68">
        <v>207.22</v>
      </c>
      <c r="AB4" s="68">
        <v>198.5</v>
      </c>
      <c r="AC4" s="68">
        <v>242.12</v>
      </c>
      <c r="AD4" s="68">
        <v>310.11</v>
      </c>
      <c r="AE4" s="68">
        <v>381.99</v>
      </c>
      <c r="AF4" s="68">
        <v>388.88</v>
      </c>
      <c r="AG4" s="68"/>
      <c r="AH4" s="69">
        <f>SUM(C4:AG4)</f>
        <v>8021.7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BEE1-47AC-4EA5-B68B-78639A1F9025}">
  <dimension ref="B1:AH5"/>
  <sheetViews>
    <sheetView showGridLines="0" workbookViewId="0">
      <selection activeCell="B1" sqref="B1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45839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337.31</v>
      </c>
      <c r="D4" s="67">
        <v>287.24</v>
      </c>
      <c r="E4" s="67">
        <v>361.48</v>
      </c>
      <c r="F4" s="67">
        <v>360.71</v>
      </c>
      <c r="G4" s="67">
        <v>198.29</v>
      </c>
      <c r="H4" s="67">
        <v>190.76</v>
      </c>
      <c r="I4" s="67">
        <v>364.72</v>
      </c>
      <c r="J4" s="67">
        <v>340.03</v>
      </c>
      <c r="K4" s="67">
        <v>305.70999999999998</v>
      </c>
      <c r="L4" s="67">
        <v>363.15</v>
      </c>
      <c r="M4" s="67">
        <v>351.9</v>
      </c>
      <c r="N4" s="67">
        <v>291.33999999999997</v>
      </c>
      <c r="O4" s="67">
        <v>385.45</v>
      </c>
      <c r="P4" s="67">
        <v>350.07</v>
      </c>
      <c r="Q4" s="67">
        <v>296.68</v>
      </c>
      <c r="R4" s="67">
        <v>271.8</v>
      </c>
      <c r="S4" s="67">
        <v>138.18</v>
      </c>
      <c r="T4" s="67">
        <v>342.71</v>
      </c>
      <c r="U4" s="67">
        <v>376.22</v>
      </c>
      <c r="V4" s="67">
        <v>338.27</v>
      </c>
      <c r="W4" s="67">
        <v>342.75</v>
      </c>
      <c r="X4" s="68">
        <v>366.45</v>
      </c>
      <c r="Y4" s="68">
        <v>372.43</v>
      </c>
      <c r="Z4" s="68">
        <v>366.53</v>
      </c>
      <c r="AA4" s="68">
        <v>371.14</v>
      </c>
      <c r="AB4" s="68">
        <v>359.2</v>
      </c>
      <c r="AC4" s="68">
        <v>346.57</v>
      </c>
      <c r="AD4" s="68">
        <v>372.32</v>
      </c>
      <c r="AE4" s="68">
        <v>368.5</v>
      </c>
      <c r="AF4" s="68">
        <v>373.18</v>
      </c>
      <c r="AG4" s="68">
        <v>291.22000000000003</v>
      </c>
      <c r="AH4" s="69">
        <f>SUM(C4:AG4)</f>
        <v>10182.31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94C3D-8C01-46FA-AC09-F8022EF72E19}">
  <dimension ref="B1:AH5"/>
  <sheetViews>
    <sheetView showGridLines="0" workbookViewId="0">
      <selection activeCell="C4" sqref="C4:AG4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45870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283.23</v>
      </c>
      <c r="D4" s="67">
        <v>322.11</v>
      </c>
      <c r="E4" s="67">
        <v>215.85</v>
      </c>
      <c r="F4" s="67">
        <v>332.36</v>
      </c>
      <c r="G4" s="67">
        <v>221.97</v>
      </c>
      <c r="H4" s="67">
        <v>188.52</v>
      </c>
      <c r="I4" s="67">
        <v>162.66999999999999</v>
      </c>
      <c r="J4" s="67">
        <v>311.63</v>
      </c>
      <c r="K4" s="67">
        <v>328.93</v>
      </c>
      <c r="L4" s="67">
        <v>73.14</v>
      </c>
      <c r="M4" s="67">
        <v>170.89</v>
      </c>
      <c r="N4" s="67">
        <v>85.22</v>
      </c>
      <c r="O4" s="67">
        <v>229.25</v>
      </c>
      <c r="P4" s="67">
        <v>367.88</v>
      </c>
      <c r="Q4" s="67">
        <v>328.01</v>
      </c>
      <c r="R4" s="67">
        <v>359.11</v>
      </c>
      <c r="S4" s="67">
        <v>363.12</v>
      </c>
      <c r="T4" s="67">
        <v>335.83</v>
      </c>
      <c r="U4" s="67">
        <v>319.19</v>
      </c>
      <c r="V4" s="67">
        <v>351.01</v>
      </c>
      <c r="W4" s="67">
        <v>305.27</v>
      </c>
      <c r="X4" s="68">
        <v>362.05</v>
      </c>
      <c r="Y4" s="68">
        <v>328.31</v>
      </c>
      <c r="Z4" s="68">
        <v>357.54</v>
      </c>
      <c r="AA4" s="68">
        <v>344.08</v>
      </c>
      <c r="AB4" s="68">
        <v>299.94</v>
      </c>
      <c r="AC4" s="68">
        <v>128.82</v>
      </c>
      <c r="AD4" s="68">
        <v>352.87</v>
      </c>
      <c r="AE4" s="68">
        <v>317.93</v>
      </c>
      <c r="AF4" s="68">
        <v>358.63</v>
      </c>
      <c r="AG4" s="68">
        <v>352.36</v>
      </c>
      <c r="AH4" s="69">
        <f>SUM(C4:AG4)</f>
        <v>8857.7200000000012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2556-8C43-40CD-BEC3-E5BBB34D513B}">
  <dimension ref="B1:AH5"/>
  <sheetViews>
    <sheetView showGridLines="0" workbookViewId="0">
      <selection activeCell="P33" sqref="P33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45901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353.32</v>
      </c>
      <c r="D4" s="67">
        <v>332.49</v>
      </c>
      <c r="E4" s="67">
        <v>258.75</v>
      </c>
      <c r="F4" s="67">
        <v>239.45</v>
      </c>
      <c r="G4" s="67">
        <v>184.98</v>
      </c>
      <c r="H4" s="67">
        <v>368.51</v>
      </c>
      <c r="I4" s="67">
        <v>265.29000000000002</v>
      </c>
      <c r="J4" s="67">
        <v>207.54</v>
      </c>
      <c r="K4" s="67">
        <v>273.73</v>
      </c>
      <c r="L4" s="67">
        <v>167.64</v>
      </c>
      <c r="M4" s="67">
        <v>223.86</v>
      </c>
      <c r="N4" s="67">
        <v>111.26</v>
      </c>
      <c r="O4" s="67">
        <v>167.31</v>
      </c>
      <c r="P4" s="67">
        <v>113.92</v>
      </c>
      <c r="Q4" s="67">
        <v>312.48</v>
      </c>
      <c r="R4" s="67">
        <v>321.45999999999998</v>
      </c>
      <c r="S4" s="67">
        <v>332.4</v>
      </c>
      <c r="T4" s="67">
        <v>57.58</v>
      </c>
      <c r="U4" s="67">
        <v>283.22000000000003</v>
      </c>
      <c r="V4" s="67">
        <v>188.45</v>
      </c>
      <c r="W4" s="67">
        <v>199.27</v>
      </c>
      <c r="X4" s="68">
        <v>279</v>
      </c>
      <c r="Y4" s="68">
        <v>168.54</v>
      </c>
      <c r="Z4" s="68">
        <v>308.38</v>
      </c>
      <c r="AA4" s="68">
        <v>118.75</v>
      </c>
      <c r="AB4" s="68">
        <v>312.05</v>
      </c>
      <c r="AC4" s="68">
        <v>345.62</v>
      </c>
      <c r="AD4" s="68">
        <v>323.26</v>
      </c>
      <c r="AE4" s="68">
        <v>142.72</v>
      </c>
      <c r="AF4" s="68">
        <v>309.77</v>
      </c>
      <c r="AG4" s="68"/>
      <c r="AH4" s="69">
        <f>SUM(C4:AG4)</f>
        <v>7271.0000000000018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C35E-9E47-4094-A2F2-15526755ADCD}">
  <dimension ref="B1:AH5"/>
  <sheetViews>
    <sheetView showGridLines="0" workbookViewId="0">
      <selection activeCell="P10" sqref="P10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45931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196.87</v>
      </c>
      <c r="D4" s="67">
        <v>292.45999999999998</v>
      </c>
      <c r="E4" s="67">
        <v>203.52</v>
      </c>
      <c r="F4" s="67">
        <v>99.67</v>
      </c>
      <c r="G4" s="67">
        <v>68.44</v>
      </c>
      <c r="H4" s="67">
        <v>206.76</v>
      </c>
      <c r="I4" s="67">
        <v>224.89</v>
      </c>
      <c r="J4" s="67">
        <v>81.83</v>
      </c>
      <c r="K4" s="67">
        <v>246.16</v>
      </c>
      <c r="L4" s="67">
        <v>256.89</v>
      </c>
      <c r="M4" s="67">
        <v>76.56</v>
      </c>
      <c r="N4" s="67">
        <v>231.64</v>
      </c>
      <c r="O4" s="67">
        <v>81.8</v>
      </c>
      <c r="P4" s="67">
        <v>27.76</v>
      </c>
      <c r="Q4" s="67">
        <v>182.37</v>
      </c>
      <c r="R4" s="67">
        <v>50.35</v>
      </c>
      <c r="S4" s="67">
        <v>341.86</v>
      </c>
      <c r="T4" s="67">
        <v>156.13999999999999</v>
      </c>
      <c r="U4" s="67">
        <v>41.83</v>
      </c>
      <c r="V4" s="67">
        <v>120.45</v>
      </c>
      <c r="W4" s="67">
        <v>103.68</v>
      </c>
      <c r="X4" s="68">
        <v>82.86</v>
      </c>
      <c r="Y4" s="68">
        <v>345.73</v>
      </c>
      <c r="Z4" s="68">
        <v>341.89</v>
      </c>
      <c r="AA4" s="68">
        <v>219.58</v>
      </c>
      <c r="AB4" s="68">
        <v>47.87</v>
      </c>
      <c r="AC4" s="68">
        <v>119.78</v>
      </c>
      <c r="AD4" s="68">
        <v>122.53</v>
      </c>
      <c r="AE4" s="68">
        <v>312.33</v>
      </c>
      <c r="AF4" s="68">
        <v>330.87</v>
      </c>
      <c r="AG4" s="68">
        <v>26.48</v>
      </c>
      <c r="AH4" s="69">
        <f>SUM(C4:AG4)</f>
        <v>5241.8499999999985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E044-5F4C-40A0-9D5C-9EB3EA6DD001}">
  <dimension ref="B1:AH5"/>
  <sheetViews>
    <sheetView showGridLines="0" workbookViewId="0">
      <selection activeCell="P10" sqref="P10"/>
    </sheetView>
  </sheetViews>
  <sheetFormatPr defaultRowHeight="13.5" x14ac:dyDescent="0.15"/>
  <cols>
    <col min="1" max="1" width="2.5" customWidth="1"/>
    <col min="2" max="2" width="19.75" customWidth="1"/>
    <col min="3" max="3" width="7" customWidth="1"/>
    <col min="4" max="4" width="6.5" customWidth="1"/>
    <col min="5" max="33" width="7" customWidth="1"/>
    <col min="34" max="34" width="10.625" customWidth="1"/>
  </cols>
  <sheetData>
    <row r="1" spans="2:34" x14ac:dyDescent="0.15">
      <c r="B1" s="3">
        <v>45962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7">
        <v>158.24</v>
      </c>
      <c r="D4" s="67">
        <v>141.30000000000001</v>
      </c>
      <c r="E4" s="67">
        <v>83.67</v>
      </c>
      <c r="F4" s="67">
        <v>329.66</v>
      </c>
      <c r="G4" s="67">
        <v>165.35</v>
      </c>
      <c r="H4" s="67">
        <v>200.55</v>
      </c>
      <c r="I4" s="67">
        <v>243.56</v>
      </c>
      <c r="J4" s="67">
        <v>285.67</v>
      </c>
      <c r="K4" s="67">
        <v>43.97</v>
      </c>
      <c r="L4" s="67">
        <v>70.209999999999994</v>
      </c>
      <c r="M4" s="67">
        <v>160.54</v>
      </c>
      <c r="N4" s="67">
        <v>305.35000000000002</v>
      </c>
      <c r="O4" s="67">
        <v>132.71</v>
      </c>
      <c r="P4" s="67">
        <v>194.37</v>
      </c>
      <c r="Q4" s="67">
        <v>281</v>
      </c>
      <c r="R4" s="67">
        <v>264.87</v>
      </c>
      <c r="S4" s="67">
        <v>235.02</v>
      </c>
      <c r="T4" s="67">
        <v>72.42</v>
      </c>
      <c r="U4" s="67">
        <v>119.11</v>
      </c>
      <c r="V4" s="67">
        <v>292.87</v>
      </c>
      <c r="W4" s="67">
        <v>56.77</v>
      </c>
      <c r="X4" s="68">
        <v>239.73</v>
      </c>
      <c r="Y4" s="68">
        <v>234.63</v>
      </c>
      <c r="Z4" s="68">
        <v>113.57</v>
      </c>
      <c r="AA4" s="68">
        <v>77.349999999999994</v>
      </c>
      <c r="AB4" s="68">
        <v>82.21</v>
      </c>
      <c r="AC4" s="68">
        <v>194.19</v>
      </c>
      <c r="AD4" s="68">
        <v>72.099999999999994</v>
      </c>
      <c r="AE4" s="68">
        <v>280.52</v>
      </c>
      <c r="AF4" s="68">
        <v>267.16000000000003</v>
      </c>
      <c r="AG4" s="68"/>
      <c r="AH4" s="69">
        <f>SUM(C4:AG4)</f>
        <v>5398.67</v>
      </c>
    </row>
    <row r="5" spans="2:34" x14ac:dyDescent="0.15">
      <c r="AH5" s="7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2633-984D-432C-8011-54F535AF03DF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3.125" customWidth="1"/>
    <col min="2" max="2" width="19.625" customWidth="1"/>
    <col min="3" max="8" width="6.375" bestFit="1" customWidth="1"/>
    <col min="9" max="9" width="7.125" customWidth="1"/>
    <col min="10" max="17" width="8.125" bestFit="1" customWidth="1"/>
    <col min="18" max="18" width="13.5" customWidth="1"/>
    <col min="19" max="28" width="8.125" bestFit="1" customWidth="1"/>
    <col min="29" max="29" width="7.375" bestFit="1" customWidth="1"/>
    <col min="30" max="32" width="8.125" bestFit="1" customWidth="1"/>
    <col min="33" max="33" width="6.875" customWidth="1"/>
  </cols>
  <sheetData>
    <row r="1" spans="2:34" x14ac:dyDescent="0.15">
      <c r="B1" s="3">
        <v>43070</v>
      </c>
      <c r="D1" t="s">
        <v>38</v>
      </c>
    </row>
    <row r="2" spans="2:34" ht="14.25" x14ac:dyDescent="0.15">
      <c r="B2" s="18"/>
    </row>
    <row r="3" spans="2:34" x14ac:dyDescent="0.15">
      <c r="B3" s="17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25" t="s">
        <v>35</v>
      </c>
      <c r="AH3" s="4"/>
    </row>
    <row r="4" spans="2:34" x14ac:dyDescent="0.15">
      <c r="B4" s="17" t="s">
        <v>0</v>
      </c>
      <c r="C4" s="16">
        <v>1.1299999999999999</v>
      </c>
      <c r="D4" s="16">
        <v>2.65</v>
      </c>
      <c r="E4" s="16">
        <v>2.69</v>
      </c>
      <c r="F4" s="16">
        <v>1.4</v>
      </c>
      <c r="G4" s="16">
        <v>1.06</v>
      </c>
      <c r="H4" s="16">
        <v>1.56</v>
      </c>
      <c r="I4" s="16">
        <v>2.8</v>
      </c>
      <c r="J4" s="16">
        <v>0.41</v>
      </c>
      <c r="K4" s="16">
        <v>1.84</v>
      </c>
      <c r="L4" s="16">
        <v>2.0299999999999998</v>
      </c>
      <c r="M4" s="16">
        <v>0.49</v>
      </c>
      <c r="N4" s="16">
        <v>0.89</v>
      </c>
      <c r="O4" s="16">
        <v>0.79</v>
      </c>
      <c r="P4" s="16">
        <v>1.62</v>
      </c>
      <c r="Q4" s="16">
        <v>2.36</v>
      </c>
      <c r="R4" s="16">
        <v>0.3</v>
      </c>
      <c r="S4" s="16">
        <v>0.76</v>
      </c>
      <c r="T4" s="16">
        <v>1.01</v>
      </c>
      <c r="U4" s="16">
        <v>0.42</v>
      </c>
      <c r="V4" s="16">
        <v>1.84</v>
      </c>
      <c r="W4" s="16">
        <v>2.1</v>
      </c>
      <c r="X4" s="16">
        <v>1.61</v>
      </c>
      <c r="Y4" s="16">
        <v>2.35</v>
      </c>
      <c r="Z4" s="16">
        <v>1.72</v>
      </c>
      <c r="AA4" s="16">
        <v>0.75</v>
      </c>
      <c r="AB4" s="16">
        <v>0.68</v>
      </c>
      <c r="AC4" s="16">
        <v>1</v>
      </c>
      <c r="AD4" s="16">
        <v>1.0900000000000001</v>
      </c>
      <c r="AE4" s="16">
        <v>1.86</v>
      </c>
      <c r="AF4" s="16">
        <v>1.63</v>
      </c>
      <c r="AG4" s="24">
        <v>1.52</v>
      </c>
      <c r="AH4" s="4">
        <f>AVERAGE(C4:AG4)</f>
        <v>1.4309677419354843</v>
      </c>
    </row>
    <row r="5" spans="2:34" x14ac:dyDescent="0.15">
      <c r="B5" s="17" t="s">
        <v>1</v>
      </c>
      <c r="C5" s="16">
        <v>103</v>
      </c>
      <c r="D5" s="16">
        <v>206</v>
      </c>
      <c r="E5" s="16">
        <v>306</v>
      </c>
      <c r="F5" s="16">
        <v>135</v>
      </c>
      <c r="G5" s="16">
        <v>48</v>
      </c>
      <c r="H5" s="16">
        <v>98</v>
      </c>
      <c r="I5" s="16">
        <v>307</v>
      </c>
      <c r="J5" s="16">
        <v>52</v>
      </c>
      <c r="K5" s="16">
        <v>219</v>
      </c>
      <c r="L5" s="16">
        <v>209</v>
      </c>
      <c r="M5" s="16">
        <v>36</v>
      </c>
      <c r="N5" s="16">
        <v>65</v>
      </c>
      <c r="O5" s="16">
        <v>20</v>
      </c>
      <c r="P5" s="16">
        <v>52</v>
      </c>
      <c r="Q5" s="16">
        <v>298</v>
      </c>
      <c r="R5" s="16">
        <v>76</v>
      </c>
      <c r="S5" s="16">
        <v>0</v>
      </c>
      <c r="T5" s="16">
        <v>44</v>
      </c>
      <c r="U5" s="16">
        <v>43</v>
      </c>
      <c r="V5" s="16">
        <v>203</v>
      </c>
      <c r="W5" s="16">
        <v>205</v>
      </c>
      <c r="X5" s="16">
        <v>193</v>
      </c>
      <c r="Y5" s="16">
        <v>220</v>
      </c>
      <c r="Z5" s="16">
        <v>172</v>
      </c>
      <c r="AA5" s="16">
        <v>87</v>
      </c>
      <c r="AB5" s="16">
        <v>57</v>
      </c>
      <c r="AC5" s="16">
        <v>16</v>
      </c>
      <c r="AD5" s="16">
        <v>41</v>
      </c>
      <c r="AE5" s="16">
        <v>160</v>
      </c>
      <c r="AF5" s="16">
        <v>134</v>
      </c>
      <c r="AG5" s="24">
        <v>134</v>
      </c>
      <c r="AH5" s="4">
        <f>SUM(C5:AG5)</f>
        <v>3939</v>
      </c>
    </row>
    <row r="6" spans="2:34" x14ac:dyDescent="0.15">
      <c r="B6" s="17" t="s">
        <v>2</v>
      </c>
      <c r="C6" s="23">
        <v>1.5071000000000001</v>
      </c>
      <c r="D6" s="23">
        <v>1.2853000000000001</v>
      </c>
      <c r="E6" s="23">
        <v>1.8809</v>
      </c>
      <c r="F6" s="23">
        <v>1.5944</v>
      </c>
      <c r="G6" s="23">
        <v>0.74870000000000003</v>
      </c>
      <c r="H6" s="23">
        <v>1.0387</v>
      </c>
      <c r="I6" s="23">
        <v>1.8129</v>
      </c>
      <c r="J6" s="23">
        <v>2.097</v>
      </c>
      <c r="K6" s="23">
        <v>1.968</v>
      </c>
      <c r="L6" s="23">
        <v>1.7022999999999999</v>
      </c>
      <c r="M6" s="23">
        <v>1.2148000000000001</v>
      </c>
      <c r="N6" s="23">
        <v>1.2076</v>
      </c>
      <c r="O6" s="23">
        <v>0.41860000000000003</v>
      </c>
      <c r="P6" s="23">
        <v>0.53069999999999995</v>
      </c>
      <c r="Q6" s="23">
        <v>2.0878000000000001</v>
      </c>
      <c r="R6" s="23">
        <v>4.1886999999999999</v>
      </c>
      <c r="S6" s="23">
        <v>0</v>
      </c>
      <c r="T6" s="23">
        <v>0.72030000000000005</v>
      </c>
      <c r="U6" s="23">
        <v>1.6928000000000001</v>
      </c>
      <c r="V6" s="23">
        <v>1.8242</v>
      </c>
      <c r="W6" s="23">
        <v>1.6141000000000001</v>
      </c>
      <c r="X6" s="23">
        <v>1.9821</v>
      </c>
      <c r="Y6" s="23">
        <v>1.5479000000000001</v>
      </c>
      <c r="Z6" s="23">
        <v>1.6534</v>
      </c>
      <c r="AA6" s="23">
        <v>1.9179999999999999</v>
      </c>
      <c r="AB6" s="23">
        <v>1.3859999999999999</v>
      </c>
      <c r="AC6" s="23">
        <v>0.2646</v>
      </c>
      <c r="AD6" s="23">
        <v>0.62190000000000001</v>
      </c>
      <c r="AE6" s="23">
        <v>1.4222999999999999</v>
      </c>
      <c r="AF6" s="23">
        <v>1.3593</v>
      </c>
      <c r="AG6" s="22">
        <v>1.4576</v>
      </c>
      <c r="AH6" s="5">
        <f>AVERAGE(C6:AG6)</f>
        <v>1.4434838709677418</v>
      </c>
    </row>
    <row r="7" spans="2:34" x14ac:dyDescent="0.15">
      <c r="B7" s="17" t="s">
        <v>3</v>
      </c>
      <c r="C7" s="16">
        <v>9.9</v>
      </c>
      <c r="D7" s="16">
        <v>11</v>
      </c>
      <c r="E7" s="16">
        <v>15.5</v>
      </c>
      <c r="F7" s="16">
        <v>14.3</v>
      </c>
      <c r="G7" s="16">
        <v>7.9</v>
      </c>
      <c r="H7" s="16">
        <v>5.9</v>
      </c>
      <c r="I7" s="16">
        <v>12.7</v>
      </c>
      <c r="J7" s="16">
        <v>7.5</v>
      </c>
      <c r="K7" s="16">
        <v>6.9</v>
      </c>
      <c r="L7" s="16">
        <v>12.2</v>
      </c>
      <c r="M7" s="16">
        <v>10.3</v>
      </c>
      <c r="N7" s="16">
        <v>2.2999999999999998</v>
      </c>
      <c r="O7" s="16">
        <v>2.1</v>
      </c>
      <c r="P7" s="16">
        <v>4.8</v>
      </c>
      <c r="Q7" s="16">
        <v>7.4</v>
      </c>
      <c r="R7" s="16">
        <v>6.8</v>
      </c>
      <c r="S7" s="16">
        <v>2.7</v>
      </c>
      <c r="T7" s="16">
        <v>5.0999999999999996</v>
      </c>
      <c r="U7" s="16">
        <v>5.0999999999999996</v>
      </c>
      <c r="V7" s="16">
        <v>8.3000000000000007</v>
      </c>
      <c r="W7" s="16">
        <v>9.1999999999999993</v>
      </c>
      <c r="X7" s="16">
        <v>11.8</v>
      </c>
      <c r="Y7" s="16">
        <v>12.9</v>
      </c>
      <c r="Z7" s="16">
        <v>14.7</v>
      </c>
      <c r="AA7" s="16">
        <v>10.6</v>
      </c>
      <c r="AB7" s="16">
        <v>7.3</v>
      </c>
      <c r="AC7" s="16">
        <v>1.3</v>
      </c>
      <c r="AD7" s="16">
        <v>2.5</v>
      </c>
      <c r="AE7" s="16">
        <v>6.4</v>
      </c>
      <c r="AF7" s="16">
        <v>6.7</v>
      </c>
      <c r="AG7" s="21">
        <v>9.3000000000000007</v>
      </c>
      <c r="AH7" s="5">
        <f>AVERAGE(C7:AG7)</f>
        <v>8.1096774193548384</v>
      </c>
    </row>
    <row r="14" spans="2:34" ht="14.25" x14ac:dyDescent="0.15">
      <c r="W14" s="18"/>
    </row>
    <row r="15" spans="2:34" ht="14.25" x14ac:dyDescent="0.15">
      <c r="W15" s="20"/>
    </row>
    <row r="16" spans="2:34" ht="14.25" x14ac:dyDescent="0.15">
      <c r="W16" s="20"/>
    </row>
    <row r="17" spans="3:23" ht="14.25" x14ac:dyDescent="0.15">
      <c r="W17" s="20"/>
    </row>
    <row r="18" spans="3:23" ht="14.25" x14ac:dyDescent="0.15">
      <c r="W18" s="20"/>
    </row>
    <row r="19" spans="3:23" ht="14.25" x14ac:dyDescent="0.15">
      <c r="W19" s="18"/>
    </row>
    <row r="20" spans="3:23" ht="14.25" x14ac:dyDescent="0.15">
      <c r="W20" s="20"/>
    </row>
    <row r="21" spans="3:23" ht="14.25" x14ac:dyDescent="0.15">
      <c r="W21" s="20"/>
    </row>
    <row r="22" spans="3:23" ht="14.25" x14ac:dyDescent="0.15">
      <c r="C22" s="18"/>
      <c r="W22" s="20"/>
    </row>
    <row r="23" spans="3:23" ht="14.25" x14ac:dyDescent="0.15">
      <c r="C23" s="20"/>
      <c r="W23" s="20"/>
    </row>
    <row r="24" spans="3:23" ht="14.25" x14ac:dyDescent="0.15">
      <c r="C24" s="20"/>
    </row>
    <row r="25" spans="3:23" ht="14.25" x14ac:dyDescent="0.15">
      <c r="C25" s="20"/>
    </row>
    <row r="26" spans="3:23" ht="14.25" x14ac:dyDescent="0.15">
      <c r="C26" s="20"/>
    </row>
    <row r="27" spans="3:23" ht="14.25" x14ac:dyDescent="0.15">
      <c r="C27" s="18"/>
    </row>
    <row r="28" spans="3:23" ht="14.25" x14ac:dyDescent="0.15">
      <c r="C28" s="20"/>
    </row>
    <row r="29" spans="3:23" ht="14.25" x14ac:dyDescent="0.15">
      <c r="C29" s="20"/>
    </row>
    <row r="30" spans="3:23" ht="14.25" x14ac:dyDescent="0.15">
      <c r="C30" s="20"/>
    </row>
    <row r="31" spans="3:23" ht="14.25" x14ac:dyDescent="0.15">
      <c r="C31" s="20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0BBE-F00F-4838-ADBB-AEE14EE23827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43405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/>
      <c r="AH3" s="10"/>
    </row>
    <row r="4" spans="2:34" x14ac:dyDescent="0.15">
      <c r="B4" s="8" t="s">
        <v>0</v>
      </c>
      <c r="C4" s="9">
        <v>2.4300000000000002</v>
      </c>
      <c r="D4" s="9">
        <v>3.77</v>
      </c>
      <c r="E4" s="9">
        <v>3.92</v>
      </c>
      <c r="F4" s="9">
        <v>1.4</v>
      </c>
      <c r="G4" s="9">
        <v>3.01</v>
      </c>
      <c r="H4" s="9">
        <v>1.38</v>
      </c>
      <c r="I4" s="9">
        <v>2.52</v>
      </c>
      <c r="J4" s="9">
        <v>3.53</v>
      </c>
      <c r="K4" s="9">
        <v>1.24</v>
      </c>
      <c r="L4" s="9">
        <v>1.9</v>
      </c>
      <c r="M4" s="9">
        <v>2.88</v>
      </c>
      <c r="N4" s="9">
        <v>1.49</v>
      </c>
      <c r="O4" s="9">
        <v>1.28</v>
      </c>
      <c r="P4" s="9">
        <v>2.91</v>
      </c>
      <c r="Q4" s="9">
        <v>3.18</v>
      </c>
      <c r="R4" s="9">
        <v>2.87</v>
      </c>
      <c r="S4" s="9">
        <v>0.88</v>
      </c>
      <c r="T4" s="9">
        <v>2.98</v>
      </c>
      <c r="U4" s="9">
        <v>0.48</v>
      </c>
      <c r="V4" s="9">
        <v>2.86</v>
      </c>
      <c r="W4" s="9">
        <v>3.09</v>
      </c>
      <c r="X4" s="9">
        <v>0.49</v>
      </c>
      <c r="Y4" s="9">
        <v>1.07</v>
      </c>
      <c r="Z4" s="9">
        <v>3.09</v>
      </c>
      <c r="AA4" s="9">
        <v>2.7</v>
      </c>
      <c r="AB4" s="9">
        <v>2.16</v>
      </c>
      <c r="AC4" s="9">
        <v>3.04</v>
      </c>
      <c r="AD4" s="9">
        <v>0.9</v>
      </c>
      <c r="AE4" s="9">
        <v>2.65</v>
      </c>
      <c r="AF4" s="9">
        <v>1.18</v>
      </c>
      <c r="AG4" s="9"/>
      <c r="AH4" s="11">
        <f>AVERAGE(C4:AG4)</f>
        <v>2.2426666666666666</v>
      </c>
    </row>
    <row r="5" spans="2:34" x14ac:dyDescent="0.15">
      <c r="B5" s="8" t="s">
        <v>1</v>
      </c>
      <c r="C5" s="9">
        <v>210</v>
      </c>
      <c r="D5" s="9">
        <v>173</v>
      </c>
      <c r="E5" s="9">
        <v>335</v>
      </c>
      <c r="F5" s="9">
        <v>88</v>
      </c>
      <c r="G5" s="9">
        <v>247</v>
      </c>
      <c r="H5" s="9">
        <v>108</v>
      </c>
      <c r="I5" s="9">
        <v>100</v>
      </c>
      <c r="J5" s="9">
        <v>330</v>
      </c>
      <c r="K5" s="9">
        <v>118</v>
      </c>
      <c r="L5" s="9">
        <v>221</v>
      </c>
      <c r="M5" s="9">
        <v>159</v>
      </c>
      <c r="N5" s="9">
        <v>127</v>
      </c>
      <c r="O5" s="9">
        <v>160</v>
      </c>
      <c r="P5" s="9">
        <v>84</v>
      </c>
      <c r="Q5" s="9">
        <v>176</v>
      </c>
      <c r="R5" s="9">
        <v>249</v>
      </c>
      <c r="S5" s="9">
        <v>105</v>
      </c>
      <c r="T5" s="9">
        <v>246</v>
      </c>
      <c r="U5" s="9">
        <v>38</v>
      </c>
      <c r="V5" s="9">
        <v>249</v>
      </c>
      <c r="W5" s="9">
        <v>269</v>
      </c>
      <c r="X5" s="9">
        <v>31</v>
      </c>
      <c r="Y5" s="9">
        <v>85</v>
      </c>
      <c r="Z5" s="9">
        <v>254</v>
      </c>
      <c r="AA5" s="9">
        <v>271</v>
      </c>
      <c r="AB5" s="9">
        <v>183</v>
      </c>
      <c r="AC5" s="9">
        <v>295</v>
      </c>
      <c r="AD5" s="9">
        <v>98</v>
      </c>
      <c r="AE5" s="9">
        <v>221</v>
      </c>
      <c r="AF5" s="9">
        <v>105</v>
      </c>
      <c r="AG5" s="9"/>
      <c r="AH5" s="50">
        <f>SUM(C5:AG5)</f>
        <v>5335</v>
      </c>
    </row>
    <row r="6" spans="2:34" x14ac:dyDescent="0.15">
      <c r="B6" s="8" t="s">
        <v>2</v>
      </c>
      <c r="C6" s="9">
        <v>1.1726000000000001</v>
      </c>
      <c r="D6" s="9">
        <v>0.62260000000000004</v>
      </c>
      <c r="E6" s="9">
        <v>1.1596</v>
      </c>
      <c r="F6" s="9">
        <v>0.85289999999999999</v>
      </c>
      <c r="G6" s="9">
        <v>1.1133999999999999</v>
      </c>
      <c r="H6" s="9">
        <v>1.0619000000000001</v>
      </c>
      <c r="I6" s="9">
        <v>0.53839999999999999</v>
      </c>
      <c r="J6" s="9">
        <v>1.2684</v>
      </c>
      <c r="K6" s="9">
        <v>1.2911999999999999</v>
      </c>
      <c r="L6" s="9">
        <v>1.5782</v>
      </c>
      <c r="M6" s="9">
        <v>0.74909999999999999</v>
      </c>
      <c r="N6" s="9">
        <v>1.1565000000000001</v>
      </c>
      <c r="O6" s="9">
        <v>1.6960999999999999</v>
      </c>
      <c r="P6" s="9">
        <v>0.39169999999999999</v>
      </c>
      <c r="Q6" s="9">
        <v>0.751</v>
      </c>
      <c r="R6" s="9">
        <v>1.1772</v>
      </c>
      <c r="S6" s="9">
        <v>1.619</v>
      </c>
      <c r="T6" s="9">
        <v>1.1201000000000001</v>
      </c>
      <c r="U6" s="9">
        <v>1.0742</v>
      </c>
      <c r="V6" s="9">
        <v>1.1813</v>
      </c>
      <c r="W6" s="9">
        <v>1.1812</v>
      </c>
      <c r="X6" s="9">
        <v>0.85840000000000005</v>
      </c>
      <c r="Y6" s="9">
        <v>1.0779000000000001</v>
      </c>
      <c r="Z6" s="9">
        <v>1.1153</v>
      </c>
      <c r="AA6" s="9">
        <v>1.3619000000000001</v>
      </c>
      <c r="AB6" s="9">
        <v>1.1496</v>
      </c>
      <c r="AC6" s="9">
        <v>1.3167</v>
      </c>
      <c r="AD6" s="9">
        <v>1.4775</v>
      </c>
      <c r="AE6" s="9">
        <v>1.1315999999999999</v>
      </c>
      <c r="AF6" s="9">
        <v>1.2074</v>
      </c>
      <c r="AG6" s="9"/>
      <c r="AH6" s="12">
        <f>AVERAGE(C6:AG6)</f>
        <v>1.1150966666666666</v>
      </c>
    </row>
    <row r="7" spans="2:34" x14ac:dyDescent="0.15">
      <c r="B7" s="8" t="s">
        <v>3</v>
      </c>
      <c r="C7" s="9">
        <v>16.399999999999999</v>
      </c>
      <c r="D7" s="9">
        <v>18.600000000000001</v>
      </c>
      <c r="E7" s="9">
        <v>18.3</v>
      </c>
      <c r="F7" s="9">
        <v>16.399999999999999</v>
      </c>
      <c r="G7" s="9">
        <v>19.899999999999999</v>
      </c>
      <c r="H7" s="9">
        <v>18.8</v>
      </c>
      <c r="I7" s="9">
        <v>19.399999999999999</v>
      </c>
      <c r="J7" s="9">
        <v>20</v>
      </c>
      <c r="K7" s="9">
        <v>24.7</v>
      </c>
      <c r="L7" s="9">
        <v>19.100000000000001</v>
      </c>
      <c r="M7" s="9">
        <v>19.2</v>
      </c>
      <c r="N7" s="9">
        <v>19.399999999999999</v>
      </c>
      <c r="O7" s="9">
        <v>15.2</v>
      </c>
      <c r="P7" s="9">
        <v>16.399999999999999</v>
      </c>
      <c r="Q7" s="9">
        <v>15.9</v>
      </c>
      <c r="R7" s="9">
        <v>18.8</v>
      </c>
      <c r="S7" s="9">
        <v>13.7</v>
      </c>
      <c r="T7" s="9">
        <v>16.100000000000001</v>
      </c>
      <c r="U7" s="9">
        <v>13.4</v>
      </c>
      <c r="V7" s="9">
        <v>15.5</v>
      </c>
      <c r="W7" s="9">
        <v>17.100000000000001</v>
      </c>
      <c r="X7" s="9">
        <v>11.3</v>
      </c>
      <c r="Y7" s="9">
        <v>8.9</v>
      </c>
      <c r="Z7" s="9">
        <v>12.2</v>
      </c>
      <c r="AA7" s="9">
        <v>19.3</v>
      </c>
      <c r="AB7" s="9">
        <v>15.7</v>
      </c>
      <c r="AC7" s="9">
        <v>19.399999999999999</v>
      </c>
      <c r="AD7" s="9">
        <v>18.399999999999999</v>
      </c>
      <c r="AE7" s="9">
        <v>14.7</v>
      </c>
      <c r="AF7" s="9">
        <v>12.6</v>
      </c>
      <c r="AG7" s="9"/>
      <c r="AH7" s="13">
        <f>AVERAGE(C7:AG7)</f>
        <v>16.826666666666664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3D45-9DAE-4D8A-9004-8951EAB8958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44593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407.5</v>
      </c>
      <c r="D4" s="4">
        <v>527</v>
      </c>
      <c r="E4" s="4">
        <v>686.3</v>
      </c>
      <c r="F4" s="4">
        <v>307.10000000000002</v>
      </c>
      <c r="G4" s="4">
        <v>2.5</v>
      </c>
      <c r="H4" s="4">
        <v>24.4</v>
      </c>
      <c r="I4" s="4">
        <v>991.4</v>
      </c>
      <c r="J4" s="4">
        <v>809.1</v>
      </c>
      <c r="K4" s="4">
        <v>0.8</v>
      </c>
      <c r="L4" s="4">
        <v>112.1</v>
      </c>
      <c r="M4" s="4">
        <v>1720.6</v>
      </c>
      <c r="N4" s="4">
        <v>1851.9</v>
      </c>
      <c r="O4" s="4">
        <v>911</v>
      </c>
      <c r="P4" s="4">
        <v>1161.5</v>
      </c>
      <c r="Q4" s="4">
        <v>385.6</v>
      </c>
      <c r="R4" s="4">
        <v>314.8</v>
      </c>
      <c r="S4" s="4">
        <v>89.6</v>
      </c>
      <c r="T4" s="4">
        <v>1172.7</v>
      </c>
      <c r="U4" s="4">
        <v>1039.4000000000001</v>
      </c>
      <c r="V4" s="4">
        <v>469.5</v>
      </c>
      <c r="W4" s="4">
        <v>197.4</v>
      </c>
      <c r="X4" s="4">
        <v>140.9</v>
      </c>
      <c r="Y4" s="4">
        <v>41.3</v>
      </c>
      <c r="Z4" s="4">
        <v>271.3</v>
      </c>
      <c r="AA4" s="4">
        <v>646.70000000000005</v>
      </c>
      <c r="AB4" s="4">
        <v>1807.1</v>
      </c>
      <c r="AC4" s="4">
        <v>1136.0999999999999</v>
      </c>
      <c r="AD4" s="4">
        <v>1617.4</v>
      </c>
      <c r="AE4" s="4"/>
      <c r="AF4" s="4"/>
      <c r="AG4" s="4"/>
      <c r="AH4" s="53">
        <f>SUM(C4:AG4)</f>
        <v>18843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C103-3C94-486E-8848-73C4758BFFE9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44621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763.7</v>
      </c>
      <c r="D4" s="4">
        <v>1330.8</v>
      </c>
      <c r="E4" s="4">
        <v>944.3</v>
      </c>
      <c r="F4" s="4">
        <v>2647.4</v>
      </c>
      <c r="G4" s="4">
        <v>1013.3</v>
      </c>
      <c r="H4" s="4">
        <v>625</v>
      </c>
      <c r="I4" s="4">
        <v>1138.9000000000001</v>
      </c>
      <c r="J4" s="4">
        <v>2420.3000000000002</v>
      </c>
      <c r="K4" s="4">
        <v>2848.2</v>
      </c>
      <c r="L4" s="4">
        <v>2213.5</v>
      </c>
      <c r="M4" s="4">
        <v>2789.4</v>
      </c>
      <c r="N4" s="4">
        <v>2595.6</v>
      </c>
      <c r="O4" s="4">
        <v>620.4</v>
      </c>
      <c r="P4" s="4">
        <v>434.9</v>
      </c>
      <c r="Q4" s="4">
        <v>1267.2</v>
      </c>
      <c r="R4" s="4">
        <v>2741.2</v>
      </c>
      <c r="S4" s="4">
        <v>1183.5</v>
      </c>
      <c r="T4" s="4">
        <v>248.9</v>
      </c>
      <c r="U4" s="4">
        <v>600.79999999999995</v>
      </c>
      <c r="V4" s="4">
        <v>1354.8</v>
      </c>
      <c r="W4" s="4">
        <v>2297.1999999999998</v>
      </c>
      <c r="X4" s="4">
        <v>908.4</v>
      </c>
      <c r="Y4" s="4">
        <v>1079.3</v>
      </c>
      <c r="Z4" s="4">
        <v>1867</v>
      </c>
      <c r="AA4" s="4">
        <v>2780.7</v>
      </c>
      <c r="AB4" s="4">
        <v>271.3</v>
      </c>
      <c r="AC4" s="4">
        <v>1680.9</v>
      </c>
      <c r="AD4" s="4">
        <v>2530.6999999999998</v>
      </c>
      <c r="AE4" s="4">
        <v>1617.8</v>
      </c>
      <c r="AF4" s="4">
        <v>2898.9</v>
      </c>
      <c r="AG4" s="4">
        <v>428.5</v>
      </c>
      <c r="AH4" s="53">
        <f>SUM(C4:AG4)</f>
        <v>48142.80000000001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B0FE-11B4-4E30-AF4C-7F64CC1907E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72">
        <v>44652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1716.2</v>
      </c>
      <c r="D4" s="4">
        <v>3104.8</v>
      </c>
      <c r="E4" s="4">
        <v>2587.9</v>
      </c>
      <c r="F4" s="4">
        <v>1984.6</v>
      </c>
      <c r="G4" s="4">
        <v>2646.3</v>
      </c>
      <c r="H4" s="4">
        <v>2891.3</v>
      </c>
      <c r="I4" s="4">
        <v>2752.3</v>
      </c>
      <c r="J4" s="4">
        <v>3005.7</v>
      </c>
      <c r="K4" s="4">
        <v>3056.2</v>
      </c>
      <c r="L4" s="4">
        <v>2953.2</v>
      </c>
      <c r="M4" s="4">
        <v>2388.1</v>
      </c>
      <c r="N4" s="4">
        <v>2978.2</v>
      </c>
      <c r="O4" s="4">
        <v>2396.9</v>
      </c>
      <c r="P4" s="4">
        <v>266</v>
      </c>
      <c r="Q4" s="4">
        <v>489.6</v>
      </c>
      <c r="R4" s="4">
        <v>1756.2</v>
      </c>
      <c r="S4" s="4">
        <v>3150.6</v>
      </c>
      <c r="T4" s="4">
        <v>1881.1</v>
      </c>
      <c r="U4" s="4">
        <v>2039.4</v>
      </c>
      <c r="V4" s="4">
        <v>3027.9</v>
      </c>
      <c r="W4" s="4">
        <v>1639.8</v>
      </c>
      <c r="X4" s="4">
        <v>1251.4000000000001</v>
      </c>
      <c r="Y4" s="4">
        <v>995</v>
      </c>
      <c r="Z4" s="4">
        <v>1558.8</v>
      </c>
      <c r="AA4" s="4">
        <v>2996.9</v>
      </c>
      <c r="AB4" s="4">
        <v>564.70000000000005</v>
      </c>
      <c r="AC4" s="4">
        <v>879.9</v>
      </c>
      <c r="AD4" s="4">
        <v>3080.8</v>
      </c>
      <c r="AE4" s="4">
        <v>389.4</v>
      </c>
      <c r="AF4" s="4">
        <v>3026.8</v>
      </c>
      <c r="AG4" s="4"/>
      <c r="AH4" s="53">
        <f>SUM(C4:AG4)</f>
        <v>63456.000000000007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795A-5F7D-4F0B-B986-2F1F17A2CF8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44682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556.4</v>
      </c>
      <c r="D4" s="4">
        <v>2893.4</v>
      </c>
      <c r="E4" s="4">
        <v>2684.2</v>
      </c>
      <c r="F4" s="4">
        <v>3065.9</v>
      </c>
      <c r="G4" s="4">
        <v>3108.7</v>
      </c>
      <c r="H4" s="4">
        <v>3036.9</v>
      </c>
      <c r="I4" s="4">
        <v>2948.3</v>
      </c>
      <c r="J4" s="4">
        <v>2950.2</v>
      </c>
      <c r="K4" s="4">
        <v>1111.2</v>
      </c>
      <c r="L4" s="4">
        <v>3108.7</v>
      </c>
      <c r="M4" s="4">
        <v>1424</v>
      </c>
      <c r="N4" s="4">
        <v>2171.1</v>
      </c>
      <c r="O4" s="4">
        <v>1094.9000000000001</v>
      </c>
      <c r="P4" s="4">
        <v>692.1</v>
      </c>
      <c r="Q4" s="4">
        <v>1706.2</v>
      </c>
      <c r="R4" s="4">
        <v>2340.8000000000002</v>
      </c>
      <c r="S4" s="4">
        <v>1753.6</v>
      </c>
      <c r="T4" s="4">
        <v>3142.7</v>
      </c>
      <c r="U4" s="4">
        <v>2875.2</v>
      </c>
      <c r="V4" s="4">
        <v>1849.9</v>
      </c>
      <c r="W4" s="4">
        <v>1399.4</v>
      </c>
      <c r="X4" s="4">
        <v>2914</v>
      </c>
      <c r="Y4" s="4">
        <v>2647.2</v>
      </c>
      <c r="Z4" s="4">
        <v>3084.4</v>
      </c>
      <c r="AA4" s="4">
        <v>3080.8</v>
      </c>
      <c r="AB4" s="4">
        <v>2161.4</v>
      </c>
      <c r="AC4" s="4">
        <v>2059.5</v>
      </c>
      <c r="AD4" s="4">
        <v>3058.9</v>
      </c>
      <c r="AE4" s="4">
        <v>3109.9</v>
      </c>
      <c r="AF4" s="4">
        <v>2825.2</v>
      </c>
      <c r="AG4" s="4">
        <v>1575.2</v>
      </c>
      <c r="AH4" s="71">
        <f>SUM(C4:AG4)</f>
        <v>72430.299999999988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510D-708C-4698-86F4-053B51DED66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44713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2305.1999999999998</v>
      </c>
      <c r="D4" s="4">
        <v>3090.1</v>
      </c>
      <c r="E4" s="4">
        <v>1893.1</v>
      </c>
      <c r="F4" s="4">
        <v>2721.5</v>
      </c>
      <c r="G4" s="4">
        <v>2427.1999999999998</v>
      </c>
      <c r="H4" s="4">
        <v>1012.7</v>
      </c>
      <c r="I4" s="4">
        <v>1720.8</v>
      </c>
      <c r="J4" s="4">
        <v>1855.2</v>
      </c>
      <c r="K4" s="4">
        <v>2711.5</v>
      </c>
      <c r="L4" s="4">
        <v>2796.4</v>
      </c>
      <c r="M4" s="4">
        <v>1200.5</v>
      </c>
      <c r="N4" s="4">
        <v>2608.6</v>
      </c>
      <c r="O4" s="4">
        <v>2628.7</v>
      </c>
      <c r="P4" s="4">
        <v>827.5</v>
      </c>
      <c r="Q4" s="4">
        <v>1081.8</v>
      </c>
      <c r="R4" s="4">
        <v>2343.3000000000002</v>
      </c>
      <c r="S4" s="4">
        <v>2722.6</v>
      </c>
      <c r="T4" s="4">
        <v>1947.7</v>
      </c>
      <c r="U4" s="4">
        <v>2911.6</v>
      </c>
      <c r="V4" s="4">
        <v>2582</v>
      </c>
      <c r="W4" s="4">
        <v>2098.6999999999998</v>
      </c>
      <c r="X4" s="4">
        <v>2152.9</v>
      </c>
      <c r="Y4" s="4">
        <v>2755.6</v>
      </c>
      <c r="Z4" s="4">
        <v>1747.8</v>
      </c>
      <c r="AA4" s="4">
        <v>3020.8</v>
      </c>
      <c r="AB4" s="4">
        <v>2403.3000000000002</v>
      </c>
      <c r="AC4" s="4">
        <v>2239</v>
      </c>
      <c r="AD4" s="4">
        <v>2832.5</v>
      </c>
      <c r="AE4" s="4">
        <v>2993.9</v>
      </c>
      <c r="AF4" s="4">
        <v>2797.9</v>
      </c>
      <c r="AG4" s="4"/>
      <c r="AH4" s="71">
        <f>SUM(C4:AG4)</f>
        <v>68430.399999999994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2E23-9F8D-43A9-BDD6-8D59F7CFB38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44743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3012.5</v>
      </c>
      <c r="D4" s="4">
        <v>3076</v>
      </c>
      <c r="E4" s="4">
        <v>1410.8</v>
      </c>
      <c r="F4" s="4">
        <v>1714.2</v>
      </c>
      <c r="G4" s="4">
        <v>1507.9</v>
      </c>
      <c r="H4" s="4">
        <v>2335.9</v>
      </c>
      <c r="I4" s="4">
        <v>2487</v>
      </c>
      <c r="J4" s="4">
        <v>2592.9</v>
      </c>
      <c r="K4" s="4">
        <v>2342.4</v>
      </c>
      <c r="L4" s="4">
        <v>1570.7</v>
      </c>
      <c r="M4" s="4">
        <v>2423.5</v>
      </c>
      <c r="N4" s="4">
        <v>1391</v>
      </c>
      <c r="O4" s="4">
        <v>2022.6</v>
      </c>
      <c r="P4" s="4">
        <v>1587.3</v>
      </c>
      <c r="Q4" s="4">
        <v>1266.2</v>
      </c>
      <c r="R4" s="4">
        <v>2373</v>
      </c>
      <c r="S4" s="4">
        <v>1641.2</v>
      </c>
      <c r="T4" s="4">
        <v>1763.1</v>
      </c>
      <c r="U4" s="4">
        <v>886.3</v>
      </c>
      <c r="V4" s="4">
        <v>1891.1</v>
      </c>
      <c r="W4" s="4">
        <v>1417</v>
      </c>
      <c r="X4" s="4">
        <v>1149.4000000000001</v>
      </c>
      <c r="Y4" s="4">
        <v>1669.2</v>
      </c>
      <c r="Z4" s="4">
        <v>2306.3000000000002</v>
      </c>
      <c r="AA4" s="4">
        <v>2076.8000000000002</v>
      </c>
      <c r="AB4" s="4">
        <v>2630.3</v>
      </c>
      <c r="AC4" s="4">
        <v>1819.7</v>
      </c>
      <c r="AD4" s="4">
        <v>2027.5</v>
      </c>
      <c r="AE4" s="4">
        <v>2476.8000000000002</v>
      </c>
      <c r="AF4" s="4">
        <v>2800.7</v>
      </c>
      <c r="AG4" s="4">
        <v>2936.1</v>
      </c>
      <c r="AH4" s="71">
        <f>SUM(C4:AG4)</f>
        <v>62605.4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A300-2D80-4152-A9A6-F954A50FDCD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44774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2782.5</v>
      </c>
      <c r="D4" s="4">
        <v>2821.1</v>
      </c>
      <c r="E4" s="4">
        <v>1626.9</v>
      </c>
      <c r="F4" s="4">
        <v>166.9</v>
      </c>
      <c r="G4" s="4">
        <v>2292.6999999999998</v>
      </c>
      <c r="H4" s="4">
        <v>2878.1</v>
      </c>
      <c r="I4" s="4">
        <v>2583.3000000000002</v>
      </c>
      <c r="J4" s="4">
        <v>2694.7</v>
      </c>
      <c r="K4" s="4">
        <v>2404.6</v>
      </c>
      <c r="L4" s="4">
        <v>1460.2</v>
      </c>
      <c r="M4" s="4">
        <v>2393.4</v>
      </c>
      <c r="N4" s="4">
        <v>1994.6</v>
      </c>
      <c r="O4" s="4">
        <v>1789.4</v>
      </c>
      <c r="P4" s="4">
        <v>1183.5</v>
      </c>
      <c r="Q4" s="4">
        <v>1471.4</v>
      </c>
      <c r="R4" s="4">
        <v>873.7</v>
      </c>
      <c r="S4" s="4">
        <v>671</v>
      </c>
      <c r="T4" s="4">
        <v>1427.6</v>
      </c>
      <c r="U4" s="4">
        <v>2868.7</v>
      </c>
      <c r="V4" s="4">
        <v>264.7</v>
      </c>
      <c r="W4" s="4">
        <v>1333.8</v>
      </c>
      <c r="X4" s="4">
        <v>2743.2</v>
      </c>
      <c r="Y4" s="4">
        <v>2225</v>
      </c>
      <c r="Z4" s="4">
        <v>1682.3</v>
      </c>
      <c r="AA4" s="4">
        <v>669.6</v>
      </c>
      <c r="AB4" s="4">
        <v>905.7</v>
      </c>
      <c r="AC4" s="4">
        <v>849</v>
      </c>
      <c r="AD4" s="4">
        <v>1766.6</v>
      </c>
      <c r="AE4" s="4">
        <v>2665.8</v>
      </c>
      <c r="AF4" s="4">
        <v>1130</v>
      </c>
      <c r="AG4" s="4">
        <v>2145.3000000000002</v>
      </c>
      <c r="AH4" s="71">
        <f>SUM(C4:AG4)</f>
        <v>54765.3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B089-E0BF-4F2B-97C2-E5D86BCC846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44805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446.7</v>
      </c>
      <c r="D4" s="4">
        <v>796.2</v>
      </c>
      <c r="E4" s="4">
        <v>671.6</v>
      </c>
      <c r="F4" s="4">
        <v>2733.7</v>
      </c>
      <c r="G4" s="4">
        <v>2771.1</v>
      </c>
      <c r="H4" s="4">
        <v>2808.4</v>
      </c>
      <c r="I4" s="4">
        <v>1194.0999999999999</v>
      </c>
      <c r="J4" s="4">
        <v>852.9</v>
      </c>
      <c r="K4" s="4">
        <v>552.6</v>
      </c>
      <c r="L4" s="4">
        <v>1467.7</v>
      </c>
      <c r="M4" s="4">
        <v>2400.6</v>
      </c>
      <c r="N4" s="4">
        <v>2156.3000000000002</v>
      </c>
      <c r="O4" s="4">
        <v>1881.5</v>
      </c>
      <c r="P4" s="4">
        <v>1159.5999999999999</v>
      </c>
      <c r="Q4" s="4">
        <v>1598</v>
      </c>
      <c r="R4" s="4">
        <v>2171.8000000000002</v>
      </c>
      <c r="S4" s="4">
        <v>2364.6999999999998</v>
      </c>
      <c r="T4" s="4">
        <v>1731</v>
      </c>
      <c r="U4" s="4">
        <v>1082.0999999999999</v>
      </c>
      <c r="V4" s="4">
        <v>565.70000000000005</v>
      </c>
      <c r="W4" s="4">
        <v>1091.5</v>
      </c>
      <c r="X4" s="4">
        <v>564.79999999999995</v>
      </c>
      <c r="Y4" s="4">
        <v>197.3</v>
      </c>
      <c r="Z4" s="4">
        <v>933.4</v>
      </c>
      <c r="AA4" s="4">
        <v>2654.1</v>
      </c>
      <c r="AB4" s="4">
        <v>2139.6</v>
      </c>
      <c r="AC4" s="4">
        <v>385.1</v>
      </c>
      <c r="AD4" s="4">
        <v>353.8</v>
      </c>
      <c r="AE4" s="4">
        <v>2809.3</v>
      </c>
      <c r="AF4" s="4">
        <v>2835</v>
      </c>
      <c r="AG4" s="4"/>
      <c r="AH4" s="71">
        <f>SUM(C4:AG4)</f>
        <v>45370.200000000004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1E1E-1305-429A-84E8-D46EC070609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44835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2695.6</v>
      </c>
      <c r="D4" s="4">
        <v>2738.6</v>
      </c>
      <c r="E4" s="4">
        <v>1251.7</v>
      </c>
      <c r="F4" s="4">
        <v>1241.3</v>
      </c>
      <c r="G4" s="4">
        <v>490.5</v>
      </c>
      <c r="H4" s="4">
        <v>745.3</v>
      </c>
      <c r="I4" s="4">
        <v>224.9</v>
      </c>
      <c r="J4" s="4">
        <v>735.7</v>
      </c>
      <c r="K4" s="4">
        <v>895.8</v>
      </c>
      <c r="L4" s="4">
        <v>454.1</v>
      </c>
      <c r="M4" s="4">
        <v>1534.4</v>
      </c>
      <c r="N4" s="4">
        <v>694.2</v>
      </c>
      <c r="O4" s="4">
        <v>2482.1</v>
      </c>
      <c r="P4" s="4">
        <v>2541</v>
      </c>
      <c r="Q4" s="4">
        <v>1318.2</v>
      </c>
      <c r="R4" s="4">
        <v>2330.4</v>
      </c>
      <c r="S4" s="4">
        <v>194.9</v>
      </c>
      <c r="T4" s="4">
        <v>422</v>
      </c>
      <c r="U4" s="4">
        <v>2667.1</v>
      </c>
      <c r="V4" s="4">
        <v>2649.8</v>
      </c>
      <c r="W4" s="4">
        <v>2431.3000000000002</v>
      </c>
      <c r="X4" s="4">
        <v>563.70000000000005</v>
      </c>
      <c r="Y4" s="4">
        <v>1537.1</v>
      </c>
      <c r="Z4" s="4">
        <v>1569.5</v>
      </c>
      <c r="AA4" s="4">
        <v>1071.0999999999999</v>
      </c>
      <c r="AB4" s="4">
        <v>2545.8000000000002</v>
      </c>
      <c r="AC4" s="4">
        <v>1719.2</v>
      </c>
      <c r="AD4" s="4">
        <v>2396.4</v>
      </c>
      <c r="AE4" s="4">
        <v>1759.6</v>
      </c>
      <c r="AF4" s="4">
        <v>2190.5</v>
      </c>
      <c r="AG4" s="4">
        <v>2458</v>
      </c>
      <c r="AH4" s="71">
        <f>SUM(C4:AG4)</f>
        <v>48549.8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BAC7-8367-438E-A082-35A7A54FA16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44866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335.6</v>
      </c>
      <c r="D4" s="4">
        <v>1607.6</v>
      </c>
      <c r="E4" s="4">
        <v>2367.1</v>
      </c>
      <c r="F4" s="4">
        <v>205.8</v>
      </c>
      <c r="G4" s="4">
        <v>1112.0999999999999</v>
      </c>
      <c r="H4" s="4">
        <v>2082.6999999999998</v>
      </c>
      <c r="I4" s="4">
        <v>2402</v>
      </c>
      <c r="J4" s="4">
        <v>935.1</v>
      </c>
      <c r="K4" s="4">
        <v>2291.3000000000002</v>
      </c>
      <c r="L4" s="4">
        <v>2209.6999999999998</v>
      </c>
      <c r="M4" s="4">
        <v>2113.6</v>
      </c>
      <c r="N4" s="4">
        <v>2186.1999999999998</v>
      </c>
      <c r="O4" s="4">
        <v>257.10000000000002</v>
      </c>
      <c r="P4" s="4">
        <v>668.5</v>
      </c>
      <c r="Q4" s="4">
        <v>1660.1</v>
      </c>
      <c r="R4" s="4">
        <v>1138.9000000000001</v>
      </c>
      <c r="S4" s="4">
        <v>795.7</v>
      </c>
      <c r="T4" s="4">
        <v>2224.4</v>
      </c>
      <c r="U4" s="4">
        <v>1727.2</v>
      </c>
      <c r="V4" s="4">
        <v>460.8</v>
      </c>
      <c r="W4" s="4">
        <v>1452.8</v>
      </c>
      <c r="X4" s="4">
        <v>693.7</v>
      </c>
      <c r="Y4" s="4">
        <v>180.3</v>
      </c>
      <c r="Z4" s="4">
        <v>1343.2</v>
      </c>
      <c r="AA4" s="4">
        <v>2152.1999999999998</v>
      </c>
      <c r="AB4" s="4">
        <v>1686.4</v>
      </c>
      <c r="AC4" s="4">
        <v>1557.7</v>
      </c>
      <c r="AD4" s="4">
        <v>1737.3</v>
      </c>
      <c r="AE4" s="4">
        <v>335.5</v>
      </c>
      <c r="AF4" s="4">
        <v>267</v>
      </c>
      <c r="AG4" s="4"/>
      <c r="AH4" s="71">
        <f>SUM(C4:AG4)</f>
        <v>40187.599999999999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1FA4-86FF-4FDA-A746-F63DE56767F6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43435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0.99</v>
      </c>
      <c r="D4" s="2">
        <v>3.01</v>
      </c>
      <c r="E4" s="2">
        <v>0.84</v>
      </c>
      <c r="F4" s="2">
        <v>1.53</v>
      </c>
      <c r="G4" s="2">
        <v>0.21</v>
      </c>
      <c r="H4" s="2">
        <v>0.76</v>
      </c>
      <c r="I4" s="2">
        <v>0.51</v>
      </c>
      <c r="J4" s="2">
        <v>0.73</v>
      </c>
      <c r="K4" s="2">
        <v>1.1299999999999999</v>
      </c>
      <c r="L4" s="2">
        <v>2.83</v>
      </c>
      <c r="M4" s="2">
        <v>1.82</v>
      </c>
      <c r="N4" s="2">
        <v>0.66</v>
      </c>
      <c r="O4" s="2">
        <v>2.89</v>
      </c>
      <c r="P4" s="2">
        <v>1.26</v>
      </c>
      <c r="Q4" s="2">
        <v>1.58</v>
      </c>
      <c r="R4" s="2">
        <v>1.87</v>
      </c>
      <c r="S4" s="2">
        <v>0.92</v>
      </c>
      <c r="T4" s="2">
        <v>1.26</v>
      </c>
      <c r="U4" s="2">
        <v>1.04</v>
      </c>
      <c r="V4" s="2">
        <v>0.99</v>
      </c>
      <c r="W4" s="2">
        <v>2.76</v>
      </c>
      <c r="X4" s="2">
        <v>1.96</v>
      </c>
      <c r="Y4" s="2">
        <v>0.45</v>
      </c>
      <c r="Z4" s="2">
        <v>1.57</v>
      </c>
      <c r="AA4" s="2">
        <v>2.11</v>
      </c>
      <c r="AB4" s="2">
        <v>0.76</v>
      </c>
      <c r="AC4" s="2">
        <v>1.0900000000000001</v>
      </c>
      <c r="AD4" s="2">
        <v>1.07</v>
      </c>
      <c r="AE4" s="2">
        <v>0.91</v>
      </c>
      <c r="AF4" s="2">
        <v>1.3</v>
      </c>
      <c r="AG4" s="2">
        <v>1.44</v>
      </c>
      <c r="AH4" s="5">
        <f>AVERAGE(C4:AG4)</f>
        <v>1.3629032258064515</v>
      </c>
    </row>
    <row r="5" spans="2:34" x14ac:dyDescent="0.15">
      <c r="B5" s="1" t="s">
        <v>1</v>
      </c>
      <c r="C5" s="2">
        <v>123</v>
      </c>
      <c r="D5" s="2">
        <v>317</v>
      </c>
      <c r="E5" s="2">
        <v>76</v>
      </c>
      <c r="F5" s="2">
        <v>115</v>
      </c>
      <c r="G5" s="2">
        <v>24</v>
      </c>
      <c r="H5" s="2">
        <v>67</v>
      </c>
      <c r="I5" s="2">
        <v>53</v>
      </c>
      <c r="J5" s="2">
        <v>89</v>
      </c>
      <c r="K5" s="2">
        <v>31</v>
      </c>
      <c r="L5" s="2">
        <v>210</v>
      </c>
      <c r="M5" s="2">
        <v>161</v>
      </c>
      <c r="N5" s="2">
        <v>47</v>
      </c>
      <c r="O5" s="2">
        <v>283</v>
      </c>
      <c r="P5" s="2">
        <v>86</v>
      </c>
      <c r="Q5" s="2">
        <v>26</v>
      </c>
      <c r="R5" s="2">
        <v>180</v>
      </c>
      <c r="S5" s="2">
        <v>106</v>
      </c>
      <c r="T5" s="2">
        <v>138</v>
      </c>
      <c r="U5" s="2">
        <v>124</v>
      </c>
      <c r="V5" s="2">
        <v>136</v>
      </c>
      <c r="W5" s="2">
        <v>295</v>
      </c>
      <c r="X5" s="2">
        <v>181</v>
      </c>
      <c r="Y5" s="2">
        <v>39</v>
      </c>
      <c r="Z5" s="2">
        <v>177</v>
      </c>
      <c r="AA5" s="2">
        <v>187</v>
      </c>
      <c r="AB5" s="2">
        <v>56</v>
      </c>
      <c r="AC5" s="2">
        <v>99</v>
      </c>
      <c r="AD5" s="2">
        <v>7</v>
      </c>
      <c r="AE5" s="2">
        <v>18</v>
      </c>
      <c r="AF5" s="2">
        <v>28</v>
      </c>
      <c r="AG5" s="2">
        <v>18</v>
      </c>
      <c r="AH5" s="49">
        <f>SUM(C5:AG5)</f>
        <v>3497</v>
      </c>
    </row>
    <row r="6" spans="2:34" x14ac:dyDescent="0.15">
      <c r="B6" s="1" t="s">
        <v>2</v>
      </c>
      <c r="C6" s="2">
        <v>1.5137</v>
      </c>
      <c r="D6" s="2">
        <v>1.2830999999999999</v>
      </c>
      <c r="E6" s="2">
        <v>1.1023000000000001</v>
      </c>
      <c r="F6" s="2">
        <v>0.91569999999999996</v>
      </c>
      <c r="G6" s="2">
        <v>1.3924000000000001</v>
      </c>
      <c r="H6" s="2">
        <v>1.0740000000000001</v>
      </c>
      <c r="I6" s="2">
        <v>1.2661</v>
      </c>
      <c r="J6" s="2">
        <v>1.4854000000000001</v>
      </c>
      <c r="K6" s="2">
        <v>0.3342</v>
      </c>
      <c r="L6" s="2">
        <v>0.90410000000000001</v>
      </c>
      <c r="M6" s="2">
        <v>1.0777000000000001</v>
      </c>
      <c r="N6" s="2">
        <v>0.86760000000000004</v>
      </c>
      <c r="O6" s="2">
        <v>1.1930000000000001</v>
      </c>
      <c r="P6" s="2">
        <v>0.83160000000000001</v>
      </c>
      <c r="Q6" s="2">
        <v>0.20050000000000001</v>
      </c>
      <c r="R6" s="2">
        <v>1.1727000000000001</v>
      </c>
      <c r="S6" s="2">
        <v>1.4036999999999999</v>
      </c>
      <c r="T6" s="2">
        <v>1.3344</v>
      </c>
      <c r="U6" s="2">
        <v>1.4525999999999999</v>
      </c>
      <c r="V6" s="2">
        <v>1.6737</v>
      </c>
      <c r="W6" s="2">
        <v>1.3022</v>
      </c>
      <c r="X6" s="2">
        <v>1.1251</v>
      </c>
      <c r="Y6" s="2">
        <v>1.0559000000000001</v>
      </c>
      <c r="Z6" s="2">
        <v>1.3734999999999999</v>
      </c>
      <c r="AA6" s="2">
        <v>1.0797000000000001</v>
      </c>
      <c r="AB6" s="2">
        <v>0.89770000000000005</v>
      </c>
      <c r="AC6" s="2">
        <v>1.1066</v>
      </c>
      <c r="AD6" s="2">
        <v>7.9699999999999993E-2</v>
      </c>
      <c r="AE6" s="2">
        <v>0.24099999999999999</v>
      </c>
      <c r="AF6" s="2">
        <v>0.26240000000000002</v>
      </c>
      <c r="AG6" s="2">
        <v>0.15229999999999999</v>
      </c>
      <c r="AH6" s="6">
        <f>AVERAGE(C6:AG6)</f>
        <v>1.0049870967741934</v>
      </c>
    </row>
    <row r="7" spans="2:34" x14ac:dyDescent="0.15">
      <c r="B7" s="1" t="s">
        <v>3</v>
      </c>
      <c r="C7" s="2">
        <v>14.1</v>
      </c>
      <c r="D7" s="2">
        <v>13.1</v>
      </c>
      <c r="E7" s="2">
        <v>19.100000000000001</v>
      </c>
      <c r="F7" s="2">
        <v>24.8</v>
      </c>
      <c r="G7" s="2">
        <v>12.6</v>
      </c>
      <c r="H7" s="2">
        <v>12.7</v>
      </c>
      <c r="I7" s="2">
        <v>13.1</v>
      </c>
      <c r="J7" s="2">
        <v>6.6</v>
      </c>
      <c r="K7" s="2">
        <v>3.6</v>
      </c>
      <c r="L7" s="2">
        <v>8.6</v>
      </c>
      <c r="M7" s="2">
        <v>9.3000000000000007</v>
      </c>
      <c r="N7" s="2">
        <v>9.8000000000000007</v>
      </c>
      <c r="O7" s="2">
        <v>11.6</v>
      </c>
      <c r="P7" s="2">
        <v>6.6</v>
      </c>
      <c r="Q7" s="2">
        <v>6.5</v>
      </c>
      <c r="R7" s="2">
        <v>12.7</v>
      </c>
      <c r="S7" s="2">
        <v>12.1</v>
      </c>
      <c r="T7" s="2">
        <v>8.8000000000000007</v>
      </c>
      <c r="U7" s="2">
        <v>10</v>
      </c>
      <c r="V7" s="2">
        <v>12</v>
      </c>
      <c r="W7" s="2">
        <v>12.6</v>
      </c>
      <c r="X7" s="2">
        <v>15.1</v>
      </c>
      <c r="Y7" s="2">
        <v>10.5</v>
      </c>
      <c r="Z7" s="2">
        <v>7.4</v>
      </c>
      <c r="AA7" s="2">
        <v>11.6</v>
      </c>
      <c r="AB7" s="2">
        <v>9</v>
      </c>
      <c r="AC7" s="2">
        <v>7.7</v>
      </c>
      <c r="AD7" s="2">
        <v>1.1000000000000001</v>
      </c>
      <c r="AE7" s="2">
        <v>1.6</v>
      </c>
      <c r="AF7" s="2">
        <v>2.6</v>
      </c>
      <c r="AG7" s="2">
        <v>4.4000000000000004</v>
      </c>
      <c r="AH7" s="7">
        <f>AVERAGE(C7:AG7)</f>
        <v>10.041935483870969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4246-BAD5-4D2E-841F-D1112377D0AC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44896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362.7</v>
      </c>
      <c r="D4" s="4">
        <v>610.79999999999995</v>
      </c>
      <c r="E4" s="4">
        <v>2083.1999999999998</v>
      </c>
      <c r="F4" s="4">
        <v>147.9</v>
      </c>
      <c r="G4" s="4">
        <v>445.5</v>
      </c>
      <c r="H4" s="4">
        <v>352.1</v>
      </c>
      <c r="I4" s="4">
        <v>611.20000000000005</v>
      </c>
      <c r="J4" s="4">
        <v>679.9</v>
      </c>
      <c r="K4" s="4">
        <v>1529.4</v>
      </c>
      <c r="L4" s="4">
        <v>1800.3</v>
      </c>
      <c r="M4" s="4">
        <v>186.1</v>
      </c>
      <c r="N4" s="4">
        <v>1828.3</v>
      </c>
      <c r="O4" s="4">
        <v>354.1</v>
      </c>
      <c r="P4" s="4">
        <v>308</v>
      </c>
      <c r="Q4" s="4">
        <v>296</v>
      </c>
      <c r="R4" s="4">
        <v>110.9</v>
      </c>
      <c r="S4" s="4">
        <v>491.1</v>
      </c>
      <c r="T4" s="4">
        <v>90.3</v>
      </c>
      <c r="U4" s="4">
        <v>109.1</v>
      </c>
      <c r="V4" s="4">
        <v>795.5</v>
      </c>
      <c r="W4" s="4">
        <v>874.4</v>
      </c>
      <c r="X4" s="4">
        <v>307.89999999999998</v>
      </c>
      <c r="Y4" s="4">
        <v>0</v>
      </c>
      <c r="Z4" s="4">
        <v>156.9</v>
      </c>
      <c r="AA4" s="4">
        <v>643.20000000000005</v>
      </c>
      <c r="AB4" s="4">
        <v>364.5</v>
      </c>
      <c r="AC4" s="4">
        <v>509.4</v>
      </c>
      <c r="AD4" s="4">
        <v>616.70000000000005</v>
      </c>
      <c r="AE4" s="4">
        <v>558.70000000000005</v>
      </c>
      <c r="AF4" s="4">
        <v>526.9</v>
      </c>
      <c r="AG4" s="4">
        <v>649.70000000000005</v>
      </c>
      <c r="AH4" s="71">
        <f>SUM(C4:AG4)</f>
        <v>18400.7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C36D-FB3D-404D-88F6-B7B78AF02C0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44927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765.5</v>
      </c>
      <c r="D4" s="4">
        <v>452.4</v>
      </c>
      <c r="E4" s="4">
        <v>1289.5999999999999</v>
      </c>
      <c r="F4" s="4">
        <v>317.89999999999998</v>
      </c>
      <c r="G4" s="4">
        <v>752.3</v>
      </c>
      <c r="H4" s="4">
        <v>1265.0999999999999</v>
      </c>
      <c r="I4" s="4">
        <v>1283.3</v>
      </c>
      <c r="J4" s="4">
        <v>1705.2</v>
      </c>
      <c r="K4" s="4">
        <v>321.60000000000002</v>
      </c>
      <c r="L4" s="4">
        <v>410</v>
      </c>
      <c r="M4" s="4">
        <v>2158.6999999999998</v>
      </c>
      <c r="N4" s="4">
        <v>2079</v>
      </c>
      <c r="O4" s="4">
        <v>972.2</v>
      </c>
      <c r="P4" s="4">
        <v>192.7</v>
      </c>
      <c r="Q4" s="4">
        <v>160.19999999999999</v>
      </c>
      <c r="R4" s="4">
        <v>339.6</v>
      </c>
      <c r="S4" s="4">
        <v>1751.7</v>
      </c>
      <c r="T4" s="4">
        <v>507.4</v>
      </c>
      <c r="U4" s="4">
        <v>1167.4000000000001</v>
      </c>
      <c r="V4" s="4">
        <v>791.6</v>
      </c>
      <c r="W4" s="4">
        <v>1308.3</v>
      </c>
      <c r="X4" s="4">
        <v>1335.8</v>
      </c>
      <c r="Y4" s="4">
        <v>1149.9000000000001</v>
      </c>
      <c r="Z4" s="4">
        <v>33.1</v>
      </c>
      <c r="AA4" s="4">
        <v>0.9</v>
      </c>
      <c r="AB4" s="4">
        <v>102.5</v>
      </c>
      <c r="AC4" s="4">
        <v>127.6</v>
      </c>
      <c r="AD4" s="4">
        <v>653.4</v>
      </c>
      <c r="AE4" s="4">
        <v>933.6</v>
      </c>
      <c r="AF4" s="4">
        <v>174.9</v>
      </c>
      <c r="AG4" s="4">
        <v>1978.5</v>
      </c>
      <c r="AH4" s="71">
        <f>SUM(C4:AG4)</f>
        <v>26481.9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1714-C6C9-4E90-8AE8-FBB6C8D16DC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44958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1555.9</v>
      </c>
      <c r="D4" s="4">
        <v>1362.8</v>
      </c>
      <c r="E4" s="4">
        <v>848</v>
      </c>
      <c r="F4" s="4">
        <v>722.5</v>
      </c>
      <c r="G4" s="4">
        <v>2366.5</v>
      </c>
      <c r="H4" s="4">
        <v>2002.6</v>
      </c>
      <c r="I4" s="4">
        <v>2031.5</v>
      </c>
      <c r="J4" s="4">
        <v>635.70000000000005</v>
      </c>
      <c r="K4" s="4">
        <v>2184.1</v>
      </c>
      <c r="L4" s="4">
        <v>92</v>
      </c>
      <c r="M4" s="4">
        <v>2056.9</v>
      </c>
      <c r="N4" s="4">
        <v>2109.1</v>
      </c>
      <c r="O4" s="4">
        <v>206.2</v>
      </c>
      <c r="P4" s="4">
        <v>202.1</v>
      </c>
      <c r="Q4" s="4">
        <v>114.4</v>
      </c>
      <c r="R4" s="4">
        <v>798.2</v>
      </c>
      <c r="S4" s="4">
        <v>2075.6999999999998</v>
      </c>
      <c r="T4" s="4">
        <v>553.6</v>
      </c>
      <c r="U4" s="4">
        <v>82.1</v>
      </c>
      <c r="V4" s="4">
        <v>483.2</v>
      </c>
      <c r="W4" s="4">
        <v>406.4</v>
      </c>
      <c r="X4" s="4">
        <v>2061.6</v>
      </c>
      <c r="Y4" s="4">
        <v>1562.3</v>
      </c>
      <c r="Z4" s="4">
        <v>928.6</v>
      </c>
      <c r="AA4" s="4">
        <v>1006.2</v>
      </c>
      <c r="AB4" s="4">
        <v>868.8</v>
      </c>
      <c r="AC4" s="4">
        <v>2800</v>
      </c>
      <c r="AD4" s="4">
        <v>2842.5</v>
      </c>
      <c r="AE4" s="4"/>
      <c r="AF4" s="4"/>
      <c r="AG4" s="4"/>
      <c r="AH4" s="71">
        <f>SUM(C4:AG4)</f>
        <v>34959.5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2A0D-C757-4F10-A04A-E069DD384562}">
  <dimension ref="B1:AH4"/>
  <sheetViews>
    <sheetView showGridLines="0" topLeftCell="A2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44986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2064.8000000000002</v>
      </c>
      <c r="D4" s="4">
        <v>734.5</v>
      </c>
      <c r="E4" s="4">
        <v>1682.8</v>
      </c>
      <c r="F4" s="4">
        <v>908.1</v>
      </c>
      <c r="G4" s="4">
        <v>2620.5</v>
      </c>
      <c r="H4" s="4">
        <v>2841</v>
      </c>
      <c r="I4" s="4">
        <v>2686.7</v>
      </c>
      <c r="J4" s="4">
        <v>2486.1999999999998</v>
      </c>
      <c r="K4" s="4">
        <v>2294.6</v>
      </c>
      <c r="L4" s="4">
        <v>1195.9000000000001</v>
      </c>
      <c r="M4" s="4">
        <v>2639.6</v>
      </c>
      <c r="N4" s="4">
        <v>2077.8000000000002</v>
      </c>
      <c r="O4" s="4">
        <v>245.3</v>
      </c>
      <c r="P4" s="4">
        <v>2829.7</v>
      </c>
      <c r="Q4" s="4">
        <v>2950.8</v>
      </c>
      <c r="R4" s="4">
        <v>993.7</v>
      </c>
      <c r="S4" s="4">
        <v>1234.9000000000001</v>
      </c>
      <c r="T4" s="4">
        <v>506.7</v>
      </c>
      <c r="U4" s="4">
        <v>3035.4</v>
      </c>
      <c r="V4" s="4">
        <v>2875.2</v>
      </c>
      <c r="W4" s="4">
        <v>1976.5</v>
      </c>
      <c r="X4" s="4">
        <v>2917.5</v>
      </c>
      <c r="Y4" s="4">
        <v>685.5</v>
      </c>
      <c r="Z4" s="4">
        <v>423</v>
      </c>
      <c r="AA4" s="4">
        <v>1059.8</v>
      </c>
      <c r="AB4" s="4">
        <v>346.6</v>
      </c>
      <c r="AC4" s="4">
        <v>2165.4</v>
      </c>
      <c r="AD4" s="4">
        <v>2995.6</v>
      </c>
      <c r="AE4" s="4">
        <v>2784.9</v>
      </c>
      <c r="AF4" s="4">
        <v>2974</v>
      </c>
      <c r="AG4" s="4">
        <v>2865.6</v>
      </c>
      <c r="AH4" s="71">
        <f>SUM(C4:AG4)</f>
        <v>60098.6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3340-2521-4619-A558-F9AE44670F0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45017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2691.4</v>
      </c>
      <c r="D4" s="4">
        <v>3061.4</v>
      </c>
      <c r="E4" s="4">
        <v>2607.8000000000002</v>
      </c>
      <c r="F4" s="4">
        <v>2983</v>
      </c>
      <c r="G4" s="4">
        <v>1018.2</v>
      </c>
      <c r="H4" s="4">
        <v>440.5</v>
      </c>
      <c r="I4" s="4">
        <v>280.10000000000002</v>
      </c>
      <c r="J4" s="4">
        <v>1924.8</v>
      </c>
      <c r="K4" s="4">
        <v>1260.8</v>
      </c>
      <c r="L4" s="4">
        <v>3107.9</v>
      </c>
      <c r="M4" s="4">
        <v>2848.8</v>
      </c>
      <c r="N4" s="4">
        <v>1224</v>
      </c>
      <c r="O4" s="4">
        <v>3027</v>
      </c>
      <c r="P4" s="4">
        <v>2428.1</v>
      </c>
      <c r="Q4" s="4">
        <v>815.2</v>
      </c>
      <c r="R4" s="4">
        <v>1616</v>
      </c>
      <c r="S4" s="4">
        <v>1204</v>
      </c>
      <c r="T4" s="4">
        <v>424.4</v>
      </c>
      <c r="U4" s="4">
        <v>1199.5</v>
      </c>
      <c r="V4" s="4">
        <v>2696.3</v>
      </c>
      <c r="W4" s="4">
        <v>852.8</v>
      </c>
      <c r="X4" s="4">
        <v>2987.4</v>
      </c>
      <c r="Y4" s="4">
        <v>2821.4</v>
      </c>
      <c r="Z4" s="4">
        <v>1930.1</v>
      </c>
      <c r="AA4" s="4">
        <v>1779.3</v>
      </c>
      <c r="AB4" s="4">
        <v>466.1</v>
      </c>
      <c r="AC4" s="4">
        <v>2782.9</v>
      </c>
      <c r="AD4" s="4">
        <v>2971.5</v>
      </c>
      <c r="AE4" s="4">
        <v>2532.4</v>
      </c>
      <c r="AF4" s="4">
        <v>1421.7</v>
      </c>
      <c r="AG4" s="4"/>
      <c r="AH4" s="71">
        <f>SUM(C4:AG4)</f>
        <v>57404.80000000001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E939-9B84-4E05-8AF5-F1DA4356169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45047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2661.2</v>
      </c>
      <c r="D4" s="4">
        <v>3069.1</v>
      </c>
      <c r="E4" s="4">
        <v>2978.3</v>
      </c>
      <c r="F4" s="4">
        <v>3085.7</v>
      </c>
      <c r="G4" s="4">
        <v>1015.4</v>
      </c>
      <c r="H4" s="4">
        <v>838</v>
      </c>
      <c r="I4" s="4">
        <v>314.3</v>
      </c>
      <c r="J4" s="4">
        <v>1346.3</v>
      </c>
      <c r="K4" s="4">
        <v>3125.3</v>
      </c>
      <c r="L4" s="4">
        <v>3135.9</v>
      </c>
      <c r="M4" s="4">
        <v>3038</v>
      </c>
      <c r="N4" s="4">
        <v>3171.2</v>
      </c>
      <c r="O4" s="4">
        <v>2047.3</v>
      </c>
      <c r="P4" s="4">
        <v>1562.7</v>
      </c>
      <c r="Q4" s="4">
        <v>2557.9</v>
      </c>
      <c r="R4" s="4">
        <v>3091.9</v>
      </c>
      <c r="S4" s="4">
        <v>3018.8</v>
      </c>
      <c r="T4" s="4">
        <v>2934.2</v>
      </c>
      <c r="U4" s="4">
        <v>550.1</v>
      </c>
      <c r="V4" s="4">
        <v>1290.0999999999999</v>
      </c>
      <c r="W4" s="4">
        <v>2946.3</v>
      </c>
      <c r="X4" s="4">
        <v>1142.9000000000001</v>
      </c>
      <c r="Y4" s="4">
        <v>1927.7</v>
      </c>
      <c r="Z4" s="4">
        <v>2534.1999999999998</v>
      </c>
      <c r="AA4" s="4">
        <v>1995.7</v>
      </c>
      <c r="AB4" s="4">
        <v>966</v>
      </c>
      <c r="AC4" s="4">
        <v>2557.6</v>
      </c>
      <c r="AD4" s="4">
        <v>2177.9</v>
      </c>
      <c r="AE4" s="4">
        <v>351.4</v>
      </c>
      <c r="AF4" s="4">
        <v>2296.8000000000002</v>
      </c>
      <c r="AG4" s="4">
        <v>2531.8000000000002</v>
      </c>
      <c r="AH4" s="71">
        <f>SUM(C4:AG4)</f>
        <v>66260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1F6-7EBD-49E5-9B69-4BA5DF3D22C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45078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2597.1999999999998</v>
      </c>
      <c r="D4" s="4">
        <v>277.39999999999998</v>
      </c>
      <c r="E4" s="4">
        <v>2611.9</v>
      </c>
      <c r="F4" s="4">
        <v>3173.2</v>
      </c>
      <c r="G4" s="4">
        <v>2961.6</v>
      </c>
      <c r="H4" s="4">
        <v>1881.6</v>
      </c>
      <c r="I4" s="4">
        <v>2831.7</v>
      </c>
      <c r="J4" s="4">
        <v>1137.0999999999999</v>
      </c>
      <c r="K4" s="4">
        <v>1551.4</v>
      </c>
      <c r="L4" s="4">
        <v>2435.3000000000002</v>
      </c>
      <c r="M4" s="4">
        <v>867.7</v>
      </c>
      <c r="N4" s="4">
        <v>728.5</v>
      </c>
      <c r="O4" s="4">
        <v>2027.6</v>
      </c>
      <c r="P4" s="4">
        <v>1103.5</v>
      </c>
      <c r="Q4" s="4">
        <v>1450.3</v>
      </c>
      <c r="R4" s="4">
        <v>970.2</v>
      </c>
      <c r="S4" s="4">
        <v>3088.4</v>
      </c>
      <c r="T4" s="4">
        <v>2534.6</v>
      </c>
      <c r="U4" s="4">
        <v>2239.3000000000002</v>
      </c>
      <c r="V4" s="4">
        <v>2976.3</v>
      </c>
      <c r="W4" s="4">
        <v>1861</v>
      </c>
      <c r="X4" s="4">
        <v>711</v>
      </c>
      <c r="Y4" s="4">
        <v>2233.9</v>
      </c>
      <c r="Z4" s="4">
        <v>2419.3000000000002</v>
      </c>
      <c r="AA4" s="4">
        <v>2089.6999999999998</v>
      </c>
      <c r="AB4" s="4">
        <v>2746.5</v>
      </c>
      <c r="AC4" s="4">
        <v>1998.6</v>
      </c>
      <c r="AD4" s="4">
        <v>1934.3</v>
      </c>
      <c r="AE4" s="4">
        <v>2059.6999999999998</v>
      </c>
      <c r="AF4" s="4">
        <v>1054.5999999999999</v>
      </c>
      <c r="AG4" s="4"/>
      <c r="AH4" s="71">
        <f>SUM(C4:AG4)</f>
        <v>58553.400000000009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42FB-B006-448A-B6F5-171EE01A68C7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45108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476.6</v>
      </c>
      <c r="D4" s="4">
        <v>2014.4</v>
      </c>
      <c r="E4" s="4">
        <v>2304.3000000000002</v>
      </c>
      <c r="F4" s="4">
        <v>2786.8</v>
      </c>
      <c r="G4" s="4">
        <v>828.4</v>
      </c>
      <c r="H4" s="4">
        <v>2486.5</v>
      </c>
      <c r="I4" s="4">
        <v>2414.8000000000002</v>
      </c>
      <c r="J4" s="4">
        <v>677.2</v>
      </c>
      <c r="K4" s="4">
        <v>1373.8</v>
      </c>
      <c r="L4" s="4">
        <v>1690.4</v>
      </c>
      <c r="M4" s="4">
        <v>1723.8</v>
      </c>
      <c r="N4" s="4">
        <v>1445.3</v>
      </c>
      <c r="O4" s="4">
        <v>1871</v>
      </c>
      <c r="P4" s="4">
        <v>936.6</v>
      </c>
      <c r="Q4" s="4">
        <v>2148.6</v>
      </c>
      <c r="R4" s="4">
        <v>2691.5</v>
      </c>
      <c r="S4" s="4">
        <v>2903.6</v>
      </c>
      <c r="T4" s="4">
        <v>2538</v>
      </c>
      <c r="U4" s="4">
        <v>1059.9000000000001</v>
      </c>
      <c r="V4" s="4">
        <v>2418.1999999999998</v>
      </c>
      <c r="W4" s="4">
        <v>2105</v>
      </c>
      <c r="X4" s="4">
        <v>2605.8000000000002</v>
      </c>
      <c r="Y4" s="4">
        <v>2979.8</v>
      </c>
      <c r="Z4" s="4">
        <v>2971.2</v>
      </c>
      <c r="AA4" s="4">
        <v>2862.7</v>
      </c>
      <c r="AB4" s="4">
        <v>2852.9</v>
      </c>
      <c r="AC4" s="4">
        <v>2894.7</v>
      </c>
      <c r="AD4" s="4">
        <v>2992.9</v>
      </c>
      <c r="AE4" s="4">
        <v>2823.9</v>
      </c>
      <c r="AF4" s="4">
        <v>2961.3</v>
      </c>
      <c r="AG4" s="4">
        <v>2355.1</v>
      </c>
      <c r="AH4" s="71">
        <f>SUM(C4:AG4)</f>
        <v>67195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8CCC-A570-4011-932C-113AF279265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45139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2660.3</v>
      </c>
      <c r="D4" s="4">
        <v>2239.4</v>
      </c>
      <c r="E4" s="4">
        <v>2815</v>
      </c>
      <c r="F4" s="4">
        <v>2910.6</v>
      </c>
      <c r="G4" s="4">
        <v>2920.5</v>
      </c>
      <c r="H4" s="4">
        <v>2858.1</v>
      </c>
      <c r="I4" s="4">
        <v>1906.8</v>
      </c>
      <c r="J4" s="4">
        <v>2439.1</v>
      </c>
      <c r="K4" s="4">
        <v>1522.2</v>
      </c>
      <c r="L4" s="4">
        <v>2989.3</v>
      </c>
      <c r="M4" s="4">
        <v>2959.2</v>
      </c>
      <c r="N4" s="4">
        <v>2881.6</v>
      </c>
      <c r="O4" s="4">
        <v>2767.4</v>
      </c>
      <c r="P4" s="4">
        <v>1564.3</v>
      </c>
      <c r="Q4" s="4">
        <v>945</v>
      </c>
      <c r="R4" s="4">
        <v>1150.7</v>
      </c>
      <c r="S4" s="4">
        <v>1488.8</v>
      </c>
      <c r="T4" s="4">
        <v>1872.3</v>
      </c>
      <c r="U4" s="4">
        <v>2509.1999999999998</v>
      </c>
      <c r="V4" s="4">
        <v>2629.1</v>
      </c>
      <c r="W4" s="4">
        <v>2014.5</v>
      </c>
      <c r="X4" s="4">
        <v>2140.3000000000002</v>
      </c>
      <c r="Y4" s="4">
        <v>2138.4</v>
      </c>
      <c r="Z4" s="4">
        <v>1738.3</v>
      </c>
      <c r="AA4" s="4">
        <v>2533</v>
      </c>
      <c r="AB4" s="4">
        <v>2620.1999999999998</v>
      </c>
      <c r="AC4" s="4">
        <v>2045.2</v>
      </c>
      <c r="AD4" s="4">
        <v>2610.8000000000002</v>
      </c>
      <c r="AE4" s="4">
        <v>2836.9</v>
      </c>
      <c r="AF4" s="4">
        <v>1754</v>
      </c>
      <c r="AG4" s="4">
        <v>2271.4</v>
      </c>
      <c r="AH4" s="71">
        <f>SUM(C4:AG4)</f>
        <v>70731.899999999994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A0FB-9355-4F06-AF2B-0C55330F2B9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45170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1203.4000000000001</v>
      </c>
      <c r="D4" s="4">
        <v>1575.9</v>
      </c>
      <c r="E4" s="4">
        <v>2825.7</v>
      </c>
      <c r="F4" s="4">
        <v>1746</v>
      </c>
      <c r="G4" s="4">
        <v>1243</v>
      </c>
      <c r="H4" s="4">
        <v>533.6</v>
      </c>
      <c r="I4" s="4">
        <v>1617.7</v>
      </c>
      <c r="J4" s="4">
        <v>1564.4</v>
      </c>
      <c r="K4" s="4">
        <v>2284</v>
      </c>
      <c r="L4" s="4">
        <v>2517.1</v>
      </c>
      <c r="M4" s="4">
        <v>1858.8</v>
      </c>
      <c r="N4" s="4">
        <v>1517.5</v>
      </c>
      <c r="O4" s="4">
        <v>2296.6</v>
      </c>
      <c r="P4" s="4">
        <v>1564.6</v>
      </c>
      <c r="Q4" s="4">
        <v>1196</v>
      </c>
      <c r="R4" s="4">
        <v>2471.3000000000002</v>
      </c>
      <c r="S4" s="4">
        <v>2547.1</v>
      </c>
      <c r="T4" s="4">
        <v>1496.7</v>
      </c>
      <c r="U4" s="4">
        <v>2477.1</v>
      </c>
      <c r="V4" s="4">
        <v>1606.5</v>
      </c>
      <c r="W4" s="4">
        <v>906.7</v>
      </c>
      <c r="X4" s="4">
        <v>1313.5</v>
      </c>
      <c r="Y4" s="4">
        <v>1657</v>
      </c>
      <c r="Z4" s="4">
        <v>2243.6999999999998</v>
      </c>
      <c r="AA4" s="4">
        <v>1875.6</v>
      </c>
      <c r="AB4" s="4">
        <v>623.4</v>
      </c>
      <c r="AC4" s="4">
        <v>726.5</v>
      </c>
      <c r="AD4" s="4">
        <v>499.2</v>
      </c>
      <c r="AE4" s="4">
        <v>2186.5</v>
      </c>
      <c r="AF4" s="4">
        <v>1479.2</v>
      </c>
      <c r="AG4" s="4"/>
      <c r="AH4" s="71">
        <f>SUM(C4:AG4)</f>
        <v>49654.299999999981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0054-4035-4833-9D0F-1384F27DDD8E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43405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0.99</v>
      </c>
      <c r="D4" s="9">
        <v>3.01</v>
      </c>
      <c r="E4" s="9">
        <v>0.84</v>
      </c>
      <c r="F4" s="9">
        <v>1.53</v>
      </c>
      <c r="G4" s="9">
        <v>0.21</v>
      </c>
      <c r="H4" s="9">
        <v>0.76</v>
      </c>
      <c r="I4" s="9">
        <v>0.51</v>
      </c>
      <c r="J4" s="9">
        <v>0.73</v>
      </c>
      <c r="K4" s="9">
        <v>1.1299999999999999</v>
      </c>
      <c r="L4" s="9">
        <v>2.83</v>
      </c>
      <c r="M4" s="9">
        <v>1.82</v>
      </c>
      <c r="N4" s="9">
        <v>0.66</v>
      </c>
      <c r="O4" s="9">
        <v>2.89</v>
      </c>
      <c r="P4" s="9">
        <v>1.26</v>
      </c>
      <c r="Q4" s="9">
        <v>1.58</v>
      </c>
      <c r="R4" s="9">
        <v>1.87</v>
      </c>
      <c r="S4" s="9">
        <v>0.92</v>
      </c>
      <c r="T4" s="9">
        <v>1.26</v>
      </c>
      <c r="U4" s="9">
        <v>1.04</v>
      </c>
      <c r="V4" s="9">
        <v>0.99</v>
      </c>
      <c r="W4" s="9">
        <v>2.76</v>
      </c>
      <c r="X4" s="9">
        <v>1.96</v>
      </c>
      <c r="Y4" s="9">
        <v>0.45</v>
      </c>
      <c r="Z4" s="9">
        <v>1.57</v>
      </c>
      <c r="AA4" s="9">
        <v>2.11</v>
      </c>
      <c r="AB4" s="9">
        <v>0.76</v>
      </c>
      <c r="AC4" s="9">
        <v>1.0900000000000001</v>
      </c>
      <c r="AD4" s="9">
        <v>1.07</v>
      </c>
      <c r="AE4" s="9">
        <v>0.91</v>
      </c>
      <c r="AF4" s="9">
        <v>1.3</v>
      </c>
      <c r="AG4" s="9">
        <v>1.44</v>
      </c>
      <c r="AH4" s="11">
        <f>AVERAGE(C4:AG4)</f>
        <v>1.3629032258064515</v>
      </c>
    </row>
    <row r="5" spans="2:34" x14ac:dyDescent="0.15">
      <c r="B5" s="8" t="s">
        <v>1</v>
      </c>
      <c r="C5" s="9">
        <v>112</v>
      </c>
      <c r="D5" s="9">
        <v>288</v>
      </c>
      <c r="E5" s="9">
        <v>68</v>
      </c>
      <c r="F5" s="9">
        <v>99</v>
      </c>
      <c r="G5" s="9">
        <v>22</v>
      </c>
      <c r="H5" s="9">
        <v>57</v>
      </c>
      <c r="I5" s="9">
        <v>24</v>
      </c>
      <c r="J5" s="9">
        <v>73</v>
      </c>
      <c r="K5" s="9">
        <v>19</v>
      </c>
      <c r="L5" s="9">
        <v>150</v>
      </c>
      <c r="M5" s="9">
        <v>143</v>
      </c>
      <c r="N5" s="9">
        <v>46</v>
      </c>
      <c r="O5" s="9">
        <v>230</v>
      </c>
      <c r="P5" s="9">
        <v>61</v>
      </c>
      <c r="Q5" s="9">
        <v>65</v>
      </c>
      <c r="R5" s="9">
        <v>183</v>
      </c>
      <c r="S5" s="9">
        <v>93</v>
      </c>
      <c r="T5" s="9">
        <v>121</v>
      </c>
      <c r="U5" s="9">
        <v>111</v>
      </c>
      <c r="V5" s="9">
        <v>122</v>
      </c>
      <c r="W5" s="9">
        <v>262</v>
      </c>
      <c r="X5" s="9">
        <v>181</v>
      </c>
      <c r="Y5" s="9">
        <v>44</v>
      </c>
      <c r="Z5" s="9">
        <v>155</v>
      </c>
      <c r="AA5" s="9">
        <v>165</v>
      </c>
      <c r="AB5" s="9">
        <v>53</v>
      </c>
      <c r="AC5" s="9">
        <v>85</v>
      </c>
      <c r="AD5" s="9">
        <v>7</v>
      </c>
      <c r="AE5" s="9">
        <v>17</v>
      </c>
      <c r="AF5" s="9">
        <v>37</v>
      </c>
      <c r="AG5" s="9">
        <v>16</v>
      </c>
      <c r="AH5" s="50">
        <f>SUM(C5:AG5)</f>
        <v>3109</v>
      </c>
    </row>
    <row r="6" spans="2:34" x14ac:dyDescent="0.15">
      <c r="B6" s="8" t="s">
        <v>2</v>
      </c>
      <c r="C6" s="9">
        <v>1.5349999999999999</v>
      </c>
      <c r="D6" s="9">
        <v>1.2983</v>
      </c>
      <c r="E6" s="9">
        <v>1.0984</v>
      </c>
      <c r="F6" s="9">
        <v>0.878</v>
      </c>
      <c r="G6" s="9">
        <v>1.4215</v>
      </c>
      <c r="H6" s="9">
        <v>1.0176000000000001</v>
      </c>
      <c r="I6" s="9">
        <v>0.63849999999999996</v>
      </c>
      <c r="J6" s="9">
        <v>1.3569</v>
      </c>
      <c r="K6" s="9">
        <v>0.2281</v>
      </c>
      <c r="L6" s="9">
        <v>0.71919999999999995</v>
      </c>
      <c r="M6" s="9">
        <v>1.0661</v>
      </c>
      <c r="N6" s="9">
        <v>0.94569999999999999</v>
      </c>
      <c r="O6" s="9">
        <v>1.0798000000000001</v>
      </c>
      <c r="P6" s="9">
        <v>0.65690000000000004</v>
      </c>
      <c r="Q6" s="9">
        <v>0.55820000000000003</v>
      </c>
      <c r="R6" s="9">
        <v>1.3278000000000001</v>
      </c>
      <c r="S6" s="9">
        <v>1.3715999999999999</v>
      </c>
      <c r="T6" s="9">
        <v>1.3029999999999999</v>
      </c>
      <c r="U6" s="9">
        <v>1.4481999999999999</v>
      </c>
      <c r="V6" s="9">
        <v>1.6720999999999999</v>
      </c>
      <c r="W6" s="9">
        <v>1.288</v>
      </c>
      <c r="X6" s="9">
        <v>1.2529999999999999</v>
      </c>
      <c r="Y6" s="9">
        <v>1.3267</v>
      </c>
      <c r="Z6" s="9">
        <v>1.3395999999999999</v>
      </c>
      <c r="AA6" s="9">
        <v>1.0609999999999999</v>
      </c>
      <c r="AB6" s="9">
        <v>0.94620000000000004</v>
      </c>
      <c r="AC6" s="9">
        <v>1.0581</v>
      </c>
      <c r="AD6" s="9">
        <v>8.8800000000000004E-2</v>
      </c>
      <c r="AE6" s="9">
        <v>0.2535</v>
      </c>
      <c r="AF6" s="9">
        <v>0.38619999999999999</v>
      </c>
      <c r="AG6" s="9">
        <v>0.15079999999999999</v>
      </c>
      <c r="AH6" s="12">
        <f>AVERAGE(C6:AG6)</f>
        <v>0.99267096774193553</v>
      </c>
    </row>
    <row r="7" spans="2:34" x14ac:dyDescent="0.15">
      <c r="B7" s="8" t="s">
        <v>3</v>
      </c>
      <c r="C7" s="9">
        <v>14.1</v>
      </c>
      <c r="D7" s="9">
        <v>13.1</v>
      </c>
      <c r="E7" s="9">
        <v>19.100000000000001</v>
      </c>
      <c r="F7" s="9">
        <v>24.8</v>
      </c>
      <c r="G7" s="9">
        <v>12.6</v>
      </c>
      <c r="H7" s="9">
        <v>12.7</v>
      </c>
      <c r="I7" s="9">
        <v>13.1</v>
      </c>
      <c r="J7" s="9">
        <v>6.6</v>
      </c>
      <c r="K7" s="9">
        <v>3.6</v>
      </c>
      <c r="L7" s="9">
        <v>8.6</v>
      </c>
      <c r="M7" s="9">
        <v>9.3000000000000007</v>
      </c>
      <c r="N7" s="9">
        <v>9.8000000000000007</v>
      </c>
      <c r="O7" s="9">
        <v>11.6</v>
      </c>
      <c r="P7" s="9">
        <v>6.6</v>
      </c>
      <c r="Q7" s="9">
        <v>6.5</v>
      </c>
      <c r="R7" s="9">
        <v>12.7</v>
      </c>
      <c r="S7" s="9">
        <v>12.1</v>
      </c>
      <c r="T7" s="9">
        <v>8.8000000000000007</v>
      </c>
      <c r="U7" s="9">
        <v>10</v>
      </c>
      <c r="V7" s="9">
        <v>12</v>
      </c>
      <c r="W7" s="9">
        <v>12.6</v>
      </c>
      <c r="X7" s="9">
        <v>15.1</v>
      </c>
      <c r="Y7" s="9">
        <v>10.5</v>
      </c>
      <c r="Z7" s="9">
        <v>7.4</v>
      </c>
      <c r="AA7" s="9">
        <v>11.6</v>
      </c>
      <c r="AB7" s="9">
        <v>9</v>
      </c>
      <c r="AC7" s="9">
        <v>7.7</v>
      </c>
      <c r="AD7" s="9">
        <v>1.1000000000000001</v>
      </c>
      <c r="AE7" s="9">
        <v>1.6</v>
      </c>
      <c r="AF7" s="9">
        <v>2.6</v>
      </c>
      <c r="AG7" s="9">
        <v>4.4000000000000004</v>
      </c>
      <c r="AH7" s="13">
        <f>AVERAGE(C7:AG7)</f>
        <v>10.041935483870969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5059-CD7A-4413-97FB-C5419990E43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45200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1382.5</v>
      </c>
      <c r="D4" s="4">
        <v>2462.1</v>
      </c>
      <c r="E4" s="4">
        <v>2228.8000000000002</v>
      </c>
      <c r="F4" s="4">
        <v>1881.5</v>
      </c>
      <c r="G4" s="4">
        <v>736.4</v>
      </c>
      <c r="H4" s="4">
        <v>1598.7</v>
      </c>
      <c r="I4" s="4">
        <v>2087.9</v>
      </c>
      <c r="J4" s="4">
        <v>964.7</v>
      </c>
      <c r="K4" s="4">
        <v>541.5</v>
      </c>
      <c r="L4" s="4">
        <v>945.7</v>
      </c>
      <c r="M4" s="4">
        <v>2556.8000000000002</v>
      </c>
      <c r="N4" s="4">
        <v>2278.1999999999998</v>
      </c>
      <c r="O4" s="4">
        <v>2421.3000000000002</v>
      </c>
      <c r="P4" s="4">
        <v>2031.4</v>
      </c>
      <c r="Q4" s="4">
        <v>374</v>
      </c>
      <c r="R4" s="4">
        <v>0</v>
      </c>
      <c r="S4" s="4">
        <v>1911.7</v>
      </c>
      <c r="T4" s="4">
        <v>2590.9</v>
      </c>
      <c r="U4" s="4">
        <v>2369.5</v>
      </c>
      <c r="V4" s="4">
        <v>603.1</v>
      </c>
      <c r="W4" s="4">
        <v>392.1</v>
      </c>
      <c r="X4" s="4">
        <v>2456</v>
      </c>
      <c r="Y4" s="4">
        <v>1819.7</v>
      </c>
      <c r="Z4" s="4">
        <v>2347.4</v>
      </c>
      <c r="AA4" s="4">
        <v>1296</v>
      </c>
      <c r="AB4" s="4">
        <v>2166.1</v>
      </c>
      <c r="AC4" s="4">
        <v>1739.1</v>
      </c>
      <c r="AD4" s="4">
        <v>402.4</v>
      </c>
      <c r="AE4" s="4">
        <v>1394.8</v>
      </c>
      <c r="AF4" s="4">
        <v>1503</v>
      </c>
      <c r="AG4" s="4">
        <v>2349.6</v>
      </c>
      <c r="AH4" s="71">
        <f>SUM(C4:AG4)</f>
        <v>49832.9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2204-CE71-42FC-A0FC-76A603120599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45231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2375.1</v>
      </c>
      <c r="D4" s="4">
        <v>1579.4</v>
      </c>
      <c r="E4" s="4">
        <v>2337.6999999999998</v>
      </c>
      <c r="F4" s="4">
        <v>1142.5999999999999</v>
      </c>
      <c r="G4" s="4">
        <v>1777</v>
      </c>
      <c r="H4" s="4">
        <v>635.4</v>
      </c>
      <c r="I4" s="4">
        <v>733.4</v>
      </c>
      <c r="J4" s="4">
        <v>2213.1</v>
      </c>
      <c r="K4" s="4">
        <v>2266.5</v>
      </c>
      <c r="L4" s="4">
        <v>209.3</v>
      </c>
      <c r="M4" s="4">
        <v>920.7</v>
      </c>
      <c r="N4" s="4">
        <v>352.8</v>
      </c>
      <c r="O4" s="4">
        <v>553.29999999999995</v>
      </c>
      <c r="P4" s="4">
        <v>747.7</v>
      </c>
      <c r="Q4" s="4">
        <v>823</v>
      </c>
      <c r="R4" s="4">
        <v>1576.5</v>
      </c>
      <c r="S4" s="4">
        <v>281.89999999999998</v>
      </c>
      <c r="T4" s="4">
        <v>166.8</v>
      </c>
      <c r="U4" s="4">
        <v>596.6</v>
      </c>
      <c r="V4" s="4">
        <v>544.79999999999995</v>
      </c>
      <c r="W4" s="4">
        <v>2260.1999999999998</v>
      </c>
      <c r="X4" s="4">
        <v>2240.4</v>
      </c>
      <c r="Y4" s="4">
        <v>1629.1</v>
      </c>
      <c r="Z4" s="4">
        <v>183.8</v>
      </c>
      <c r="AA4" s="4">
        <v>693.3</v>
      </c>
      <c r="AB4" s="4">
        <v>1761.5</v>
      </c>
      <c r="AC4" s="4">
        <v>1578.1</v>
      </c>
      <c r="AD4" s="4">
        <v>215.8</v>
      </c>
      <c r="AE4" s="4">
        <v>193.8</v>
      </c>
      <c r="AF4" s="4">
        <v>663</v>
      </c>
      <c r="AG4" s="4"/>
      <c r="AH4" s="71">
        <f>SUM(C4:AG4)</f>
        <v>33252.599999999991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C048-56E9-46B1-B59A-411E0310C40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45261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696.2</v>
      </c>
      <c r="D4" s="4">
        <v>856.4</v>
      </c>
      <c r="E4" s="4">
        <v>319.39999999999998</v>
      </c>
      <c r="F4" s="4">
        <v>1834.5</v>
      </c>
      <c r="G4" s="4">
        <v>551.1</v>
      </c>
      <c r="H4" s="4">
        <v>1962.1</v>
      </c>
      <c r="I4" s="4">
        <v>304.39999999999998</v>
      </c>
      <c r="J4" s="4">
        <v>1833.1</v>
      </c>
      <c r="K4" s="4">
        <v>1970.2</v>
      </c>
      <c r="L4" s="4">
        <v>764.9</v>
      </c>
      <c r="M4" s="4">
        <v>220.8</v>
      </c>
      <c r="N4" s="4">
        <v>156.5</v>
      </c>
      <c r="O4" s="4">
        <v>1565.1</v>
      </c>
      <c r="P4" s="4">
        <v>1557.5</v>
      </c>
      <c r="Q4" s="4">
        <v>131.6</v>
      </c>
      <c r="R4" s="4">
        <v>296.60000000000002</v>
      </c>
      <c r="S4" s="4">
        <v>226.5</v>
      </c>
      <c r="T4" s="4">
        <v>359.1</v>
      </c>
      <c r="U4" s="4">
        <v>618.79999999999995</v>
      </c>
      <c r="V4" s="4">
        <v>162.5</v>
      </c>
      <c r="W4" s="4">
        <v>130.69999999999999</v>
      </c>
      <c r="X4" s="4">
        <v>77.8</v>
      </c>
      <c r="Y4" s="4">
        <v>733.2</v>
      </c>
      <c r="Z4" s="4">
        <v>853.2</v>
      </c>
      <c r="AA4" s="4">
        <v>501.8</v>
      </c>
      <c r="AB4" s="4">
        <v>608.1</v>
      </c>
      <c r="AC4" s="4">
        <v>407.3</v>
      </c>
      <c r="AD4" s="4">
        <v>1935.4</v>
      </c>
      <c r="AE4" s="4">
        <v>852.4</v>
      </c>
      <c r="AF4" s="4">
        <v>1911</v>
      </c>
      <c r="AG4" s="4">
        <v>254.4</v>
      </c>
      <c r="AH4" s="71">
        <f>SUM(C4:AG4)</f>
        <v>24652.600000000006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FB25-391D-46C8-837E-6CBCEA36BD2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45292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1050.8</v>
      </c>
      <c r="D4" s="4">
        <v>1840.8</v>
      </c>
      <c r="E4" s="4">
        <v>291.3</v>
      </c>
      <c r="F4" s="4">
        <v>1548.8</v>
      </c>
      <c r="G4" s="4">
        <v>2037.1</v>
      </c>
      <c r="H4" s="4">
        <v>308.2</v>
      </c>
      <c r="I4" s="4">
        <v>321.7</v>
      </c>
      <c r="J4" s="4">
        <v>512.70000000000005</v>
      </c>
      <c r="K4" s="4">
        <v>1118.0999999999999</v>
      </c>
      <c r="L4" s="4">
        <v>195.9</v>
      </c>
      <c r="M4" s="4">
        <v>1737</v>
      </c>
      <c r="N4" s="4">
        <v>199.6</v>
      </c>
      <c r="O4" s="4">
        <v>75.900000000000006</v>
      </c>
      <c r="P4" s="4">
        <v>1487.3</v>
      </c>
      <c r="Q4" s="4">
        <v>430.5</v>
      </c>
      <c r="R4" s="4">
        <v>180.6</v>
      </c>
      <c r="S4" s="4">
        <v>2033.4</v>
      </c>
      <c r="T4" s="4">
        <v>96</v>
      </c>
      <c r="U4" s="4">
        <v>205.3</v>
      </c>
      <c r="V4" s="4">
        <v>194.6</v>
      </c>
      <c r="W4" s="4">
        <v>308</v>
      </c>
      <c r="X4" s="4">
        <v>614.1</v>
      </c>
      <c r="Y4" s="4">
        <v>95.8</v>
      </c>
      <c r="Z4" s="4">
        <v>91.8</v>
      </c>
      <c r="AA4" s="4">
        <v>480.4</v>
      </c>
      <c r="AB4" s="4">
        <v>364.3</v>
      </c>
      <c r="AC4" s="4">
        <v>853.7</v>
      </c>
      <c r="AD4" s="4">
        <v>535.70000000000005</v>
      </c>
      <c r="AE4" s="4">
        <v>1529.5</v>
      </c>
      <c r="AF4" s="4">
        <v>1555.5</v>
      </c>
      <c r="AG4" s="4">
        <v>585</v>
      </c>
      <c r="AH4" s="71">
        <f>SUM(C4:AG4)</f>
        <v>22879.399999999998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2C93-7CC9-4976-827C-97C53B176DA1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45323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178.2</v>
      </c>
      <c r="D4" s="4">
        <v>448.8</v>
      </c>
      <c r="E4" s="4">
        <v>2173.8000000000002</v>
      </c>
      <c r="F4" s="4">
        <v>1055.5999999999999</v>
      </c>
      <c r="G4" s="4">
        <v>72</v>
      </c>
      <c r="H4" s="4">
        <v>1006.5</v>
      </c>
      <c r="I4" s="4">
        <v>1011.3</v>
      </c>
      <c r="J4" s="4">
        <v>505.2</v>
      </c>
      <c r="K4" s="4">
        <v>1893.4</v>
      </c>
      <c r="L4" s="4">
        <v>910.7</v>
      </c>
      <c r="M4" s="4">
        <v>1636.8</v>
      </c>
      <c r="N4" s="4">
        <v>1474.2</v>
      </c>
      <c r="O4" s="4">
        <v>2646.4</v>
      </c>
      <c r="P4" s="4">
        <v>1391.7</v>
      </c>
      <c r="Q4" s="4">
        <v>1398.3</v>
      </c>
      <c r="R4" s="4">
        <v>967</v>
      </c>
      <c r="S4" s="4">
        <v>2190.8000000000002</v>
      </c>
      <c r="T4" s="4">
        <v>2184.9</v>
      </c>
      <c r="U4" s="4">
        <v>495.7</v>
      </c>
      <c r="V4" s="4">
        <v>212.2</v>
      </c>
      <c r="W4" s="4">
        <v>105.7</v>
      </c>
      <c r="X4" s="4">
        <v>422.4</v>
      </c>
      <c r="Y4" s="4">
        <v>319.89999999999998</v>
      </c>
      <c r="Z4" s="4">
        <v>1303.0999999999999</v>
      </c>
      <c r="AA4" s="4">
        <v>403</v>
      </c>
      <c r="AB4" s="4">
        <v>1026.7</v>
      </c>
      <c r="AC4" s="4">
        <v>1277.4000000000001</v>
      </c>
      <c r="AD4" s="4">
        <v>1527.3</v>
      </c>
      <c r="AE4" s="4">
        <v>1478</v>
      </c>
      <c r="AF4" s="4"/>
      <c r="AG4" s="4"/>
      <c r="AH4" s="71">
        <f>SUM(C4:AG4)</f>
        <v>31717.000000000004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A509-4956-4306-A170-DE673B22AC6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45352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887.7</v>
      </c>
      <c r="D4" s="4">
        <v>757.3</v>
      </c>
      <c r="E4" s="4">
        <v>1402.8</v>
      </c>
      <c r="F4" s="4">
        <v>1564.1</v>
      </c>
      <c r="G4" s="4">
        <v>577.5</v>
      </c>
      <c r="H4" s="4">
        <v>189.7</v>
      </c>
      <c r="I4" s="4">
        <v>920.3</v>
      </c>
      <c r="J4" s="4">
        <v>1287.5</v>
      </c>
      <c r="K4" s="4">
        <v>1154.5</v>
      </c>
      <c r="L4" s="4">
        <v>1243.5</v>
      </c>
      <c r="M4" s="4">
        <v>2626.7</v>
      </c>
      <c r="N4" s="4">
        <v>151.6</v>
      </c>
      <c r="O4" s="4">
        <v>854.6</v>
      </c>
      <c r="P4" s="4">
        <v>2018.2</v>
      </c>
      <c r="Q4" s="4">
        <v>2777.4</v>
      </c>
      <c r="R4" s="4">
        <v>2535.6</v>
      </c>
      <c r="S4" s="4">
        <v>339.2</v>
      </c>
      <c r="T4" s="4">
        <v>1565.1</v>
      </c>
      <c r="U4" s="4">
        <v>1641</v>
      </c>
      <c r="V4" s="4">
        <v>718</v>
      </c>
      <c r="W4" s="4">
        <v>1208.4000000000001</v>
      </c>
      <c r="X4" s="4">
        <v>1670.1</v>
      </c>
      <c r="Y4" s="4">
        <v>539.4</v>
      </c>
      <c r="Z4" s="4">
        <v>2474.5</v>
      </c>
      <c r="AA4" s="4">
        <v>471.4</v>
      </c>
      <c r="AB4" s="4">
        <v>194.5</v>
      </c>
      <c r="AC4" s="4">
        <v>2151</v>
      </c>
      <c r="AD4" s="4">
        <v>1708.3</v>
      </c>
      <c r="AE4" s="4">
        <v>1110.7</v>
      </c>
      <c r="AF4" s="4">
        <v>2644.1</v>
      </c>
      <c r="AG4" s="4">
        <v>1856.6</v>
      </c>
      <c r="AH4" s="71">
        <f>SUM(C4:AG4)</f>
        <v>41241.300000000003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F26A-896F-4A9E-BEF2-15DEBADFFC5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45383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2504.4</v>
      </c>
      <c r="D4" s="4">
        <v>1911.1</v>
      </c>
      <c r="E4" s="4">
        <v>607.79999999999995</v>
      </c>
      <c r="F4" s="4">
        <v>1804.5</v>
      </c>
      <c r="G4" s="4">
        <v>2569.6999999999998</v>
      </c>
      <c r="H4" s="4">
        <v>2629.2</v>
      </c>
      <c r="I4" s="4">
        <v>2096.6</v>
      </c>
      <c r="J4" s="4">
        <v>2178.6</v>
      </c>
      <c r="K4" s="4">
        <v>307.5</v>
      </c>
      <c r="L4" s="4">
        <v>3114.3</v>
      </c>
      <c r="M4" s="4">
        <v>2487.5</v>
      </c>
      <c r="N4" s="4">
        <v>2927.1</v>
      </c>
      <c r="O4" s="4">
        <v>2974.2</v>
      </c>
      <c r="P4" s="4">
        <v>369.2</v>
      </c>
      <c r="Q4" s="4">
        <v>2633.6</v>
      </c>
      <c r="R4" s="4">
        <v>1350.1</v>
      </c>
      <c r="S4" s="4">
        <v>2562.3000000000002</v>
      </c>
      <c r="T4" s="4">
        <v>2081.1</v>
      </c>
      <c r="U4" s="4">
        <v>2759</v>
      </c>
      <c r="V4" s="4">
        <v>2494.1</v>
      </c>
      <c r="W4" s="4">
        <v>1046.7</v>
      </c>
      <c r="X4" s="4">
        <v>1372.7</v>
      </c>
      <c r="Y4" s="4">
        <v>973.8</v>
      </c>
      <c r="Z4" s="4">
        <v>592.79999999999995</v>
      </c>
      <c r="AA4" s="4">
        <v>2461.6999999999998</v>
      </c>
      <c r="AB4" s="4">
        <v>2825.9</v>
      </c>
      <c r="AC4" s="4">
        <v>1996</v>
      </c>
      <c r="AD4" s="4">
        <v>2991.3</v>
      </c>
      <c r="AE4" s="4">
        <v>2265.5</v>
      </c>
      <c r="AF4" s="4">
        <v>933.7</v>
      </c>
      <c r="AG4" s="4"/>
      <c r="AH4" s="71">
        <f>SUM(C4:AG4)</f>
        <v>59821.999999999993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FDD1-64EF-4CB8-A381-4D796232CB1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45413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391.8</v>
      </c>
      <c r="D4" s="4">
        <v>2582.5</v>
      </c>
      <c r="E4" s="4">
        <v>3129.7</v>
      </c>
      <c r="F4" s="4">
        <v>778.9</v>
      </c>
      <c r="G4" s="4">
        <v>1689.9</v>
      </c>
      <c r="H4" s="4">
        <v>1123.3</v>
      </c>
      <c r="I4" s="4">
        <v>1483.5</v>
      </c>
      <c r="J4" s="4">
        <v>899.7</v>
      </c>
      <c r="K4" s="4">
        <v>1924.3</v>
      </c>
      <c r="L4" s="4">
        <v>3131.2</v>
      </c>
      <c r="M4" s="4">
        <v>3130</v>
      </c>
      <c r="N4" s="4">
        <v>1040.0999999999999</v>
      </c>
      <c r="O4" s="4">
        <v>545.79999999999995</v>
      </c>
      <c r="P4" s="4">
        <v>3200.7</v>
      </c>
      <c r="Q4" s="4">
        <v>2417.1</v>
      </c>
      <c r="R4" s="4">
        <v>1165.4000000000001</v>
      </c>
      <c r="S4" s="4">
        <v>2805.7</v>
      </c>
      <c r="T4" s="4">
        <v>3198.2</v>
      </c>
      <c r="U4" s="4">
        <v>1597.7</v>
      </c>
      <c r="V4" s="4">
        <v>1290.0999999999999</v>
      </c>
      <c r="W4" s="4">
        <v>566.5</v>
      </c>
      <c r="X4" s="4">
        <v>3125.4</v>
      </c>
      <c r="Y4" s="4">
        <v>2271.1999999999998</v>
      </c>
      <c r="Z4" s="4">
        <v>1847</v>
      </c>
      <c r="AA4" s="4">
        <v>2530.5</v>
      </c>
      <c r="AB4" s="4">
        <v>2870</v>
      </c>
      <c r="AC4" s="4">
        <v>1566.2</v>
      </c>
      <c r="AD4" s="4">
        <v>269.10000000000002</v>
      </c>
      <c r="AE4" s="4">
        <v>2124.4</v>
      </c>
      <c r="AF4" s="4">
        <v>2564.4</v>
      </c>
      <c r="AG4" s="4">
        <v>1079.2</v>
      </c>
      <c r="AH4" s="71">
        <f>SUM(C4:AG4)</f>
        <v>58339.499999999985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C5FC-6B4C-4504-BF59-8323B473DA29}">
  <dimension ref="B1:AH4"/>
  <sheetViews>
    <sheetView showGridLines="0" topLeftCell="B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45444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2775.3</v>
      </c>
      <c r="D4" s="4">
        <v>1675.2</v>
      </c>
      <c r="E4" s="4">
        <v>2401.1999999999998</v>
      </c>
      <c r="F4" s="4">
        <v>1554.2</v>
      </c>
      <c r="G4" s="4">
        <v>2228.8000000000002</v>
      </c>
      <c r="H4" s="4">
        <v>2204.9</v>
      </c>
      <c r="I4" s="4">
        <v>2757.2</v>
      </c>
      <c r="J4" s="4">
        <v>2927.5</v>
      </c>
      <c r="K4" s="4">
        <v>1346</v>
      </c>
      <c r="L4" s="4">
        <v>2270.3000000000002</v>
      </c>
      <c r="M4" s="4">
        <v>3008.2</v>
      </c>
      <c r="N4" s="4">
        <v>2859.8</v>
      </c>
      <c r="O4" s="4">
        <v>2864.2</v>
      </c>
      <c r="P4" s="4">
        <v>3009.6</v>
      </c>
      <c r="Q4" s="4">
        <v>2701.2</v>
      </c>
      <c r="R4" s="4">
        <v>2092.6</v>
      </c>
      <c r="S4" s="4">
        <v>2354</v>
      </c>
      <c r="T4" s="4">
        <v>1471.9</v>
      </c>
      <c r="U4" s="4">
        <v>3098.5</v>
      </c>
      <c r="V4" s="4">
        <v>2889.2</v>
      </c>
      <c r="W4" s="4">
        <v>1764.4</v>
      </c>
      <c r="X4" s="4">
        <v>1665.7</v>
      </c>
      <c r="Y4" s="4">
        <v>255</v>
      </c>
      <c r="Z4" s="4">
        <v>1673.1</v>
      </c>
      <c r="AA4" s="4">
        <v>913</v>
      </c>
      <c r="AB4" s="4">
        <v>2350.6</v>
      </c>
      <c r="AC4" s="4">
        <v>2496.5</v>
      </c>
      <c r="AD4" s="4">
        <v>836.9</v>
      </c>
      <c r="AE4" s="4">
        <v>2778</v>
      </c>
      <c r="AF4" s="4">
        <v>563</v>
      </c>
      <c r="AG4" s="4"/>
      <c r="AH4" s="71">
        <f>SUM(C4:AG4)</f>
        <v>63785.999999999993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2D07-20DC-4D8E-BB1F-A9E0B8FC863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45474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895.6</v>
      </c>
      <c r="D4" s="4">
        <v>1381</v>
      </c>
      <c r="E4" s="4">
        <v>2077</v>
      </c>
      <c r="F4" s="4">
        <v>1831.6</v>
      </c>
      <c r="G4" s="4">
        <v>2752</v>
      </c>
      <c r="H4" s="4">
        <v>1223.4000000000001</v>
      </c>
      <c r="I4" s="4">
        <v>2816.1</v>
      </c>
      <c r="J4" s="4">
        <v>603.29999999999995</v>
      </c>
      <c r="K4" s="4">
        <v>959.3</v>
      </c>
      <c r="L4" s="4">
        <v>631.4</v>
      </c>
      <c r="M4" s="4">
        <v>1395.1</v>
      </c>
      <c r="N4" s="4">
        <v>1409.2</v>
      </c>
      <c r="O4" s="4">
        <v>2183.6</v>
      </c>
      <c r="P4" s="4">
        <v>682.9</v>
      </c>
      <c r="Q4" s="4">
        <v>1814.9</v>
      </c>
      <c r="R4" s="4">
        <v>2204.6</v>
      </c>
      <c r="S4" s="4">
        <v>1257.2</v>
      </c>
      <c r="T4" s="4">
        <v>2567.4</v>
      </c>
      <c r="U4" s="4">
        <v>1997.8</v>
      </c>
      <c r="V4" s="4">
        <v>1096.5999999999999</v>
      </c>
      <c r="W4" s="4">
        <v>2649.2</v>
      </c>
      <c r="X4" s="4">
        <v>2213</v>
      </c>
      <c r="Y4" s="4">
        <v>2676.2</v>
      </c>
      <c r="Z4" s="4">
        <v>1063.9000000000001</v>
      </c>
      <c r="AA4" s="4">
        <v>2239.3000000000002</v>
      </c>
      <c r="AB4" s="4">
        <v>2147.4</v>
      </c>
      <c r="AC4" s="4">
        <v>2803</v>
      </c>
      <c r="AD4" s="4">
        <v>1888.9</v>
      </c>
      <c r="AE4" s="4">
        <v>1769.5</v>
      </c>
      <c r="AF4" s="4">
        <v>375.6</v>
      </c>
      <c r="AG4" s="4">
        <v>2274.1999999999998</v>
      </c>
      <c r="AH4" s="71">
        <f>SUM(C4:AG4)</f>
        <v>53880.2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9257-ED62-40E9-8527-B51FA742ED2C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43466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1.91</v>
      </c>
      <c r="D4" s="2">
        <v>1.2</v>
      </c>
      <c r="E4" s="2">
        <v>1.1599999999999999</v>
      </c>
      <c r="F4" s="2">
        <v>3.14</v>
      </c>
      <c r="G4" s="2">
        <v>0.8</v>
      </c>
      <c r="H4" s="2">
        <v>1.38</v>
      </c>
      <c r="I4" s="2">
        <v>2.11</v>
      </c>
      <c r="J4" s="2">
        <v>1.08</v>
      </c>
      <c r="K4" s="2">
        <v>2.0299999999999998</v>
      </c>
      <c r="L4" s="2">
        <v>1.27</v>
      </c>
      <c r="M4" s="2">
        <v>2.44</v>
      </c>
      <c r="N4" s="2">
        <v>1.61</v>
      </c>
      <c r="O4" s="2">
        <v>2.6</v>
      </c>
      <c r="P4" s="2">
        <v>2.76</v>
      </c>
      <c r="Q4" s="2">
        <v>1.31</v>
      </c>
      <c r="R4" s="2">
        <v>0.53</v>
      </c>
      <c r="S4" s="2">
        <v>1.37</v>
      </c>
      <c r="T4" s="2">
        <v>1.32</v>
      </c>
      <c r="U4" s="2">
        <v>2.5299999999999998</v>
      </c>
      <c r="V4" s="2">
        <v>0.39</v>
      </c>
      <c r="W4" s="2">
        <v>1.8</v>
      </c>
      <c r="X4" s="2">
        <v>2.17</v>
      </c>
      <c r="Y4" s="2">
        <v>1.26</v>
      </c>
      <c r="Z4" s="2">
        <v>1.46</v>
      </c>
      <c r="AA4" s="2">
        <v>2.91</v>
      </c>
      <c r="AB4" s="2">
        <v>2.0299999999999998</v>
      </c>
      <c r="AC4" s="2">
        <v>2.13</v>
      </c>
      <c r="AD4" s="2">
        <v>0.6</v>
      </c>
      <c r="AE4" s="2">
        <v>2.14</v>
      </c>
      <c r="AF4" s="2">
        <v>3.7</v>
      </c>
      <c r="AG4" s="2">
        <v>0.28000000000000003</v>
      </c>
      <c r="AH4" s="5">
        <f>AVERAGE(C4:AG4)</f>
        <v>1.7232258064516135</v>
      </c>
    </row>
    <row r="5" spans="2:34" x14ac:dyDescent="0.15">
      <c r="B5" s="1" t="s">
        <v>1</v>
      </c>
      <c r="C5" s="2">
        <v>190</v>
      </c>
      <c r="D5" s="2">
        <v>136</v>
      </c>
      <c r="E5" s="2">
        <v>105</v>
      </c>
      <c r="F5" s="2">
        <v>309</v>
      </c>
      <c r="G5" s="2">
        <v>88</v>
      </c>
      <c r="H5" s="2">
        <v>97</v>
      </c>
      <c r="I5" s="2">
        <v>190</v>
      </c>
      <c r="J5" s="2">
        <v>119</v>
      </c>
      <c r="K5" s="2">
        <v>71</v>
      </c>
      <c r="L5" s="2">
        <v>102</v>
      </c>
      <c r="M5" s="2">
        <v>209</v>
      </c>
      <c r="N5" s="2">
        <v>157</v>
      </c>
      <c r="O5" s="2">
        <v>210</v>
      </c>
      <c r="P5" s="2">
        <v>271</v>
      </c>
      <c r="Q5" s="2">
        <v>150</v>
      </c>
      <c r="R5" s="2">
        <v>70</v>
      </c>
      <c r="S5" s="2">
        <v>127</v>
      </c>
      <c r="T5" s="2">
        <v>150</v>
      </c>
      <c r="U5" s="2">
        <v>235</v>
      </c>
      <c r="V5" s="2">
        <v>29</v>
      </c>
      <c r="W5" s="2">
        <v>37</v>
      </c>
      <c r="X5" s="2">
        <v>174</v>
      </c>
      <c r="Y5" s="2">
        <v>168</v>
      </c>
      <c r="Z5" s="2">
        <v>98</v>
      </c>
      <c r="AA5" s="2">
        <v>261</v>
      </c>
      <c r="AB5" s="2">
        <v>50</v>
      </c>
      <c r="AC5" s="2">
        <v>61</v>
      </c>
      <c r="AD5" s="2">
        <v>91</v>
      </c>
      <c r="AE5" s="2">
        <v>90</v>
      </c>
      <c r="AF5" s="2">
        <v>353</v>
      </c>
      <c r="AG5" s="2">
        <v>27</v>
      </c>
      <c r="AH5" s="49">
        <f>SUM(C5:AG5)</f>
        <v>4425</v>
      </c>
    </row>
    <row r="6" spans="2:34" x14ac:dyDescent="0.15">
      <c r="B6" s="1" t="s">
        <v>2</v>
      </c>
      <c r="C6" s="2">
        <v>1.2119</v>
      </c>
      <c r="D6" s="2">
        <v>1.3808</v>
      </c>
      <c r="E6" s="2">
        <v>1.1028</v>
      </c>
      <c r="F6" s="2">
        <v>1.1989000000000001</v>
      </c>
      <c r="G6" s="2">
        <v>1.3402000000000001</v>
      </c>
      <c r="H6" s="2">
        <v>0.85640000000000005</v>
      </c>
      <c r="I6" s="2">
        <v>1.0971</v>
      </c>
      <c r="J6" s="2">
        <v>1.3424</v>
      </c>
      <c r="K6" s="2">
        <v>0.42609999999999998</v>
      </c>
      <c r="L6" s="2">
        <v>0.97850000000000004</v>
      </c>
      <c r="M6" s="2">
        <v>1.0436000000000001</v>
      </c>
      <c r="N6" s="2">
        <v>1.1880999999999999</v>
      </c>
      <c r="O6" s="2">
        <v>0.98399999999999999</v>
      </c>
      <c r="P6" s="2">
        <v>1.1962999999999999</v>
      </c>
      <c r="Q6" s="2">
        <v>1.395</v>
      </c>
      <c r="R6" s="2">
        <v>1.6091</v>
      </c>
      <c r="S6" s="2">
        <v>1.1294</v>
      </c>
      <c r="T6" s="2">
        <v>1.3845000000000001</v>
      </c>
      <c r="U6" s="2">
        <v>1.1315999999999999</v>
      </c>
      <c r="V6" s="2">
        <v>0.90590000000000004</v>
      </c>
      <c r="W6" s="2">
        <v>0.25040000000000001</v>
      </c>
      <c r="X6" s="2">
        <v>0.97689999999999999</v>
      </c>
      <c r="Y6" s="2">
        <v>1.6244000000000001</v>
      </c>
      <c r="Z6" s="2">
        <v>0.81779999999999997</v>
      </c>
      <c r="AA6" s="2">
        <v>1.0927</v>
      </c>
      <c r="AB6" s="2">
        <v>0.30009999999999998</v>
      </c>
      <c r="AC6" s="2">
        <v>0.34889999999999999</v>
      </c>
      <c r="AD6" s="2">
        <v>1.8478000000000001</v>
      </c>
      <c r="AE6" s="2">
        <v>0.51239999999999997</v>
      </c>
      <c r="AF6" s="2">
        <v>1.1623000000000001</v>
      </c>
      <c r="AG6" s="2">
        <v>1.1748000000000001</v>
      </c>
      <c r="AH6" s="6">
        <f>AVERAGE(C6:AG6)</f>
        <v>1.064874193548387</v>
      </c>
    </row>
    <row r="7" spans="2:34" x14ac:dyDescent="0.15">
      <c r="B7" s="1" t="s">
        <v>3</v>
      </c>
      <c r="C7" s="2">
        <v>6.8</v>
      </c>
      <c r="D7" s="2">
        <v>4.5</v>
      </c>
      <c r="E7" s="2">
        <v>3.8</v>
      </c>
      <c r="F7" s="2">
        <v>9.6999999999999993</v>
      </c>
      <c r="G7" s="2">
        <v>7.8</v>
      </c>
      <c r="H7" s="2">
        <v>4.7</v>
      </c>
      <c r="I7" s="2">
        <v>7.6</v>
      </c>
      <c r="J7" s="2">
        <v>8.8000000000000007</v>
      </c>
      <c r="K7" s="2">
        <v>4.7</v>
      </c>
      <c r="L7" s="2">
        <v>5</v>
      </c>
      <c r="M7" s="2">
        <v>8.6999999999999993</v>
      </c>
      <c r="N7" s="2">
        <v>8.1</v>
      </c>
      <c r="O7" s="2">
        <v>10.199999999999999</v>
      </c>
      <c r="P7" s="2">
        <v>9.8000000000000007</v>
      </c>
      <c r="Q7" s="2">
        <v>12.3</v>
      </c>
      <c r="R7" s="2">
        <v>5.7</v>
      </c>
      <c r="S7" s="2">
        <v>8.3000000000000007</v>
      </c>
      <c r="T7" s="2">
        <v>4.9000000000000004</v>
      </c>
      <c r="U7" s="2">
        <v>9.6999999999999993</v>
      </c>
      <c r="V7" s="2">
        <v>8.5</v>
      </c>
      <c r="W7" s="2">
        <v>5.7</v>
      </c>
      <c r="X7" s="2">
        <v>6</v>
      </c>
      <c r="Y7" s="2">
        <v>10.9</v>
      </c>
      <c r="Z7" s="2">
        <v>3.6</v>
      </c>
      <c r="AA7" s="2">
        <v>8.1999999999999993</v>
      </c>
      <c r="AB7" s="2">
        <v>4.2</v>
      </c>
      <c r="AC7" s="2">
        <v>5.0999999999999996</v>
      </c>
      <c r="AD7" s="2">
        <v>6.4</v>
      </c>
      <c r="AE7" s="2">
        <v>6.2</v>
      </c>
      <c r="AF7" s="2">
        <v>9.5</v>
      </c>
      <c r="AG7" s="2">
        <v>6.9</v>
      </c>
      <c r="AH7" s="7">
        <f>AVERAGE(C7:AG7)</f>
        <v>7.170967741935482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03B6-E5FA-4DBA-B93D-8810C1873EE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45505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2940.1</v>
      </c>
      <c r="D4" s="4">
        <v>2917.7</v>
      </c>
      <c r="E4" s="4">
        <v>2856.9</v>
      </c>
      <c r="F4" s="4">
        <v>2609.5</v>
      </c>
      <c r="G4" s="4">
        <v>1843.9</v>
      </c>
      <c r="H4" s="4">
        <v>1580.5</v>
      </c>
      <c r="I4" s="4">
        <v>1609.6</v>
      </c>
      <c r="J4" s="4">
        <v>1983</v>
      </c>
      <c r="K4" s="4">
        <v>2528.6</v>
      </c>
      <c r="L4" s="4">
        <v>2407.6</v>
      </c>
      <c r="M4" s="4">
        <v>2072.5</v>
      </c>
      <c r="N4" s="4">
        <v>1580.9</v>
      </c>
      <c r="O4" s="4">
        <v>1927.7</v>
      </c>
      <c r="P4" s="4">
        <v>2228.5</v>
      </c>
      <c r="Q4" s="4">
        <v>2346.4</v>
      </c>
      <c r="R4" s="4">
        <v>907.4</v>
      </c>
      <c r="S4" s="4">
        <v>1237.0999999999999</v>
      </c>
      <c r="T4" s="4">
        <v>1823.5</v>
      </c>
      <c r="U4" s="4">
        <v>1993.6</v>
      </c>
      <c r="V4" s="4">
        <v>1662</v>
      </c>
      <c r="W4" s="4">
        <v>2201.1</v>
      </c>
      <c r="X4" s="4">
        <v>2089</v>
      </c>
      <c r="Y4" s="4">
        <v>2826.4</v>
      </c>
      <c r="Z4" s="4">
        <v>2529.1999999999998</v>
      </c>
      <c r="AA4" s="4">
        <v>1096</v>
      </c>
      <c r="AB4" s="4">
        <v>2083.1</v>
      </c>
      <c r="AC4" s="4">
        <v>2053.9</v>
      </c>
      <c r="AD4" s="4">
        <v>2308.6999999999998</v>
      </c>
      <c r="AE4" s="4">
        <v>474.1</v>
      </c>
      <c r="AF4" s="4">
        <v>2326.6999999999998</v>
      </c>
      <c r="AG4" s="4">
        <v>443.3</v>
      </c>
      <c r="AH4" s="71">
        <f>SUM(C4:AG4)</f>
        <v>61488.499999999985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E9CC-BEA1-4926-84E2-78B24DE06F56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45536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1579.5</v>
      </c>
      <c r="D4" s="4">
        <v>600.4</v>
      </c>
      <c r="E4" s="4">
        <v>1236.7</v>
      </c>
      <c r="F4" s="4">
        <v>2485.8000000000002</v>
      </c>
      <c r="G4" s="4">
        <v>2769.3</v>
      </c>
      <c r="H4" s="4">
        <v>2785.9</v>
      </c>
      <c r="I4" s="4">
        <v>2295.5</v>
      </c>
      <c r="J4" s="4">
        <v>1333.5</v>
      </c>
      <c r="K4" s="4">
        <v>2336</v>
      </c>
      <c r="L4" s="4">
        <v>2707.9</v>
      </c>
      <c r="M4" s="4">
        <v>2210.9</v>
      </c>
      <c r="N4" s="4">
        <v>1968</v>
      </c>
      <c r="O4" s="4">
        <v>2343.5</v>
      </c>
      <c r="P4" s="4">
        <v>2603</v>
      </c>
      <c r="Q4" s="4">
        <v>1052.3</v>
      </c>
      <c r="R4" s="4">
        <v>1747.3</v>
      </c>
      <c r="S4" s="4">
        <v>1750.8</v>
      </c>
      <c r="T4" s="4">
        <v>1417.1</v>
      </c>
      <c r="U4" s="4">
        <v>817.4</v>
      </c>
      <c r="V4" s="4">
        <v>2420.1999999999998</v>
      </c>
      <c r="W4" s="4">
        <v>400.6</v>
      </c>
      <c r="X4" s="4">
        <v>613.9</v>
      </c>
      <c r="Y4" s="4">
        <v>1739.7</v>
      </c>
      <c r="Z4" s="4">
        <v>2426.8000000000002</v>
      </c>
      <c r="AA4" s="4">
        <v>2337.9</v>
      </c>
      <c r="AB4" s="4">
        <v>1913.2</v>
      </c>
      <c r="AC4" s="4">
        <v>1430.9</v>
      </c>
      <c r="AD4" s="4">
        <v>647.6</v>
      </c>
      <c r="AE4" s="4">
        <v>1249.5999999999999</v>
      </c>
      <c r="AF4" s="4">
        <v>1360.8</v>
      </c>
      <c r="AG4" s="4"/>
      <c r="AH4" s="71">
        <f>SUM(C4:AG4)</f>
        <v>52582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5072-3362-4C0C-940F-CE8089497D4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45566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2648.9</v>
      </c>
      <c r="D4" s="4">
        <v>1413.1</v>
      </c>
      <c r="E4" s="4">
        <v>159.19999999999999</v>
      </c>
      <c r="F4" s="4">
        <v>283.89999999999998</v>
      </c>
      <c r="G4" s="4">
        <v>794.4</v>
      </c>
      <c r="H4" s="4">
        <v>938.2</v>
      </c>
      <c r="I4" s="4">
        <v>492.1</v>
      </c>
      <c r="J4" s="4">
        <v>487.6</v>
      </c>
      <c r="K4" s="4">
        <v>1424.6</v>
      </c>
      <c r="L4" s="4">
        <v>2247.6</v>
      </c>
      <c r="M4" s="4">
        <v>1971.6</v>
      </c>
      <c r="N4" s="4">
        <v>2449.3000000000002</v>
      </c>
      <c r="O4" s="4">
        <v>2342.9</v>
      </c>
      <c r="P4" s="4">
        <v>2415.1</v>
      </c>
      <c r="Q4" s="4">
        <v>1341.6</v>
      </c>
      <c r="R4" s="4">
        <v>621</v>
      </c>
      <c r="S4" s="4">
        <v>1786.8</v>
      </c>
      <c r="T4" s="4">
        <v>1076.9000000000001</v>
      </c>
      <c r="U4" s="4">
        <v>363.4</v>
      </c>
      <c r="V4" s="4">
        <v>1120.4000000000001</v>
      </c>
      <c r="W4" s="4">
        <v>2560.1999999999998</v>
      </c>
      <c r="X4" s="4">
        <v>735.6</v>
      </c>
      <c r="Y4" s="4">
        <v>332.4</v>
      </c>
      <c r="Z4" s="4">
        <v>569.1</v>
      </c>
      <c r="AA4" s="4">
        <v>1105.9000000000001</v>
      </c>
      <c r="AB4" s="4">
        <v>1141.8</v>
      </c>
      <c r="AC4" s="4">
        <v>1360.3</v>
      </c>
      <c r="AD4" s="4">
        <v>655.8</v>
      </c>
      <c r="AE4" s="4">
        <v>822.6</v>
      </c>
      <c r="AF4" s="4">
        <v>941.9</v>
      </c>
      <c r="AG4" s="4">
        <v>1823</v>
      </c>
      <c r="AH4" s="71">
        <f>SUM(C4:AG4)</f>
        <v>38427.200000000012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6585-66AF-4DD9-A5B2-B6C082098057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45597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799.2</v>
      </c>
      <c r="D4" s="4">
        <v>46</v>
      </c>
      <c r="E4" s="4">
        <v>2182.3000000000002</v>
      </c>
      <c r="F4" s="4">
        <v>2320.5</v>
      </c>
      <c r="G4" s="4">
        <v>951.4</v>
      </c>
      <c r="H4" s="4">
        <v>1445.4</v>
      </c>
      <c r="I4" s="4">
        <v>381.3</v>
      </c>
      <c r="J4" s="4">
        <v>2355.1</v>
      </c>
      <c r="K4" s="4">
        <v>2357.8000000000002</v>
      </c>
      <c r="L4" s="4">
        <v>2109.9</v>
      </c>
      <c r="M4" s="4">
        <v>1769.1</v>
      </c>
      <c r="N4" s="4">
        <v>1975.3</v>
      </c>
      <c r="O4" s="4">
        <v>1105.0999999999999</v>
      </c>
      <c r="P4" s="4">
        <v>2054.4</v>
      </c>
      <c r="Q4" s="4">
        <v>861.9</v>
      </c>
      <c r="R4" s="4">
        <v>1285.5999999999999</v>
      </c>
      <c r="S4" s="4">
        <v>432.1</v>
      </c>
      <c r="T4" s="4">
        <v>306.39999999999998</v>
      </c>
      <c r="U4" s="4">
        <v>844.3</v>
      </c>
      <c r="V4" s="4">
        <v>1826</v>
      </c>
      <c r="W4" s="4">
        <v>783.4</v>
      </c>
      <c r="X4" s="4">
        <v>624.9</v>
      </c>
      <c r="Y4" s="4">
        <v>427.2</v>
      </c>
      <c r="Z4" s="4">
        <v>1168.3</v>
      </c>
      <c r="AA4" s="4">
        <v>2075.1</v>
      </c>
      <c r="AB4" s="4">
        <v>608.70000000000005</v>
      </c>
      <c r="AC4" s="4">
        <v>651.70000000000005</v>
      </c>
      <c r="AD4" s="4">
        <v>491.7</v>
      </c>
      <c r="AE4" s="4">
        <v>208.3</v>
      </c>
      <c r="AF4" s="4">
        <v>582.1</v>
      </c>
      <c r="AG4" s="4"/>
      <c r="AH4" s="71">
        <f>SUM(C4:AG4)</f>
        <v>35030.499999999993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9BB6-6217-4B80-8398-72705AEA7523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45627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424.3</v>
      </c>
      <c r="D4" s="4">
        <v>1636.9</v>
      </c>
      <c r="E4" s="4">
        <v>351.2</v>
      </c>
      <c r="F4" s="4">
        <v>369.8</v>
      </c>
      <c r="G4" s="4">
        <v>450</v>
      </c>
      <c r="H4" s="4">
        <v>124</v>
      </c>
      <c r="I4" s="4">
        <v>272.39999999999998</v>
      </c>
      <c r="J4" s="4">
        <v>233.8</v>
      </c>
      <c r="K4" s="4">
        <v>392.1</v>
      </c>
      <c r="L4" s="4">
        <v>1099</v>
      </c>
      <c r="M4" s="4">
        <v>246.6</v>
      </c>
      <c r="N4" s="4">
        <v>1024.8</v>
      </c>
      <c r="O4" s="4">
        <v>489.4</v>
      </c>
      <c r="P4" s="4">
        <v>719.6</v>
      </c>
      <c r="Q4" s="4">
        <v>491.4</v>
      </c>
      <c r="R4" s="4">
        <v>398.2</v>
      </c>
      <c r="S4" s="4">
        <v>417.7</v>
      </c>
      <c r="T4" s="4">
        <v>276.5</v>
      </c>
      <c r="U4" s="4">
        <v>173.1</v>
      </c>
      <c r="V4" s="4">
        <v>1415.1</v>
      </c>
      <c r="W4" s="4">
        <v>607.70000000000005</v>
      </c>
      <c r="X4" s="4">
        <v>137.6</v>
      </c>
      <c r="Y4" s="4">
        <v>323.89999999999998</v>
      </c>
      <c r="Z4" s="4">
        <v>259.2</v>
      </c>
      <c r="AA4" s="4">
        <v>1245.0999999999999</v>
      </c>
      <c r="AB4" s="4">
        <v>310.5</v>
      </c>
      <c r="AC4" s="4">
        <v>94.4</v>
      </c>
      <c r="AD4" s="4">
        <v>95.6</v>
      </c>
      <c r="AE4" s="4">
        <v>273</v>
      </c>
      <c r="AF4" s="4">
        <v>1585</v>
      </c>
      <c r="AG4" s="4">
        <v>276.7</v>
      </c>
      <c r="AH4" s="71">
        <f>SUM(C4:AG4)</f>
        <v>16214.600000000006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5B07-5C48-4A7E-A539-6E13B293CE6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45658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1378.7</v>
      </c>
      <c r="D4" s="4">
        <v>422.1</v>
      </c>
      <c r="E4" s="4">
        <v>347.4</v>
      </c>
      <c r="F4" s="4">
        <v>804.1</v>
      </c>
      <c r="G4" s="4">
        <v>779.4</v>
      </c>
      <c r="H4" s="4">
        <v>152.69999999999999</v>
      </c>
      <c r="I4" s="4">
        <v>475.2</v>
      </c>
      <c r="J4" s="4">
        <v>129.30000000000001</v>
      </c>
      <c r="K4" s="4">
        <v>232.5</v>
      </c>
      <c r="L4" s="4">
        <v>507.8</v>
      </c>
      <c r="M4" s="4">
        <v>1184.8</v>
      </c>
      <c r="N4" s="4">
        <v>1652.6</v>
      </c>
      <c r="O4" s="4">
        <v>1377.6</v>
      </c>
      <c r="P4" s="4">
        <v>633.9</v>
      </c>
      <c r="Q4" s="4">
        <v>197.2</v>
      </c>
      <c r="R4" s="4">
        <v>1037</v>
      </c>
      <c r="S4" s="4">
        <v>490.2</v>
      </c>
      <c r="T4" s="4">
        <v>2252.8000000000002</v>
      </c>
      <c r="U4" s="4">
        <v>2046.2</v>
      </c>
      <c r="V4" s="4">
        <v>1258.3</v>
      </c>
      <c r="W4" s="4">
        <v>2225.1</v>
      </c>
      <c r="X4" s="4">
        <v>1042</v>
      </c>
      <c r="Y4" s="4">
        <v>472.1</v>
      </c>
      <c r="Z4" s="4">
        <v>1131.8</v>
      </c>
      <c r="AA4" s="4">
        <v>1161.5999999999999</v>
      </c>
      <c r="AB4" s="4">
        <v>1282.5</v>
      </c>
      <c r="AC4" s="4">
        <v>1176.4000000000001</v>
      </c>
      <c r="AD4" s="4">
        <v>238.2</v>
      </c>
      <c r="AE4" s="4">
        <v>301.2</v>
      </c>
      <c r="AF4" s="4">
        <v>516.5</v>
      </c>
      <c r="AG4" s="4">
        <v>564.5</v>
      </c>
      <c r="AH4" s="71">
        <f>SUM(C4:AG4)</f>
        <v>27471.7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DA5C-107C-4CD7-9408-15395332DF29}">
  <dimension ref="B1:AH4"/>
  <sheetViews>
    <sheetView showGridLines="0" workbookViewId="0">
      <selection activeCell="Q13" sqref="Q1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45689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1601.3</v>
      </c>
      <c r="D4" s="4">
        <v>1890.5</v>
      </c>
      <c r="E4" s="4">
        <v>643.70000000000005</v>
      </c>
      <c r="F4" s="4">
        <v>0.2</v>
      </c>
      <c r="G4" s="4">
        <v>19.8</v>
      </c>
      <c r="H4" s="4">
        <v>210.6</v>
      </c>
      <c r="I4" s="4">
        <v>293.3</v>
      </c>
      <c r="J4" s="4">
        <v>210.3</v>
      </c>
      <c r="K4" s="4">
        <v>71.3</v>
      </c>
      <c r="L4" s="4">
        <v>89.8</v>
      </c>
      <c r="M4" s="4">
        <v>226.1</v>
      </c>
      <c r="N4" s="4">
        <v>325.7</v>
      </c>
      <c r="O4" s="4">
        <v>395.8</v>
      </c>
      <c r="P4" s="4">
        <v>1351.3</v>
      </c>
      <c r="Q4" s="4">
        <v>2375.6999999999998</v>
      </c>
      <c r="R4" s="4">
        <v>2185.9</v>
      </c>
      <c r="S4" s="4">
        <v>259.89999999999998</v>
      </c>
      <c r="T4" s="4">
        <v>185.2</v>
      </c>
      <c r="U4" s="4">
        <v>179.7</v>
      </c>
      <c r="V4" s="4">
        <v>16.3</v>
      </c>
      <c r="W4" s="4">
        <v>97.6</v>
      </c>
      <c r="X4" s="4">
        <v>49.1</v>
      </c>
      <c r="Y4" s="4">
        <v>20.2</v>
      </c>
      <c r="Z4" s="4">
        <v>51.9</v>
      </c>
      <c r="AA4" s="4">
        <v>674</v>
      </c>
      <c r="AB4" s="4">
        <v>664.5</v>
      </c>
      <c r="AC4" s="4">
        <v>1807.3</v>
      </c>
      <c r="AD4" s="4">
        <v>1222.5</v>
      </c>
      <c r="AE4" s="4"/>
      <c r="AF4" s="4"/>
      <c r="AG4" s="4"/>
      <c r="AH4" s="71">
        <f>SUM(C4:AG4)</f>
        <v>17119.5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0220-F70B-4163-9055-1CF45102858C}">
  <dimension ref="B1:AH4"/>
  <sheetViews>
    <sheetView showGridLines="0" workbookViewId="0">
      <selection activeCell="R18" sqref="R18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45717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2598.1</v>
      </c>
      <c r="D4" s="4">
        <v>234.6</v>
      </c>
      <c r="E4" s="4">
        <v>342.1</v>
      </c>
      <c r="F4" s="4">
        <v>720.2</v>
      </c>
      <c r="G4" s="4">
        <v>569.4</v>
      </c>
      <c r="H4" s="4">
        <v>823.3</v>
      </c>
      <c r="I4" s="4">
        <v>1224.9000000000001</v>
      </c>
      <c r="J4" s="4">
        <v>1536.9</v>
      </c>
      <c r="K4" s="4">
        <v>2036</v>
      </c>
      <c r="L4" s="4">
        <v>2877.7</v>
      </c>
      <c r="M4" s="4">
        <v>981.8</v>
      </c>
      <c r="N4" s="4">
        <v>1782</v>
      </c>
      <c r="O4" s="4">
        <v>1876.4</v>
      </c>
      <c r="P4" s="4">
        <v>2868.4</v>
      </c>
      <c r="Q4" s="4">
        <v>770.3</v>
      </c>
      <c r="R4" s="4">
        <v>435.5</v>
      </c>
      <c r="S4" s="4">
        <v>955.3</v>
      </c>
      <c r="T4" s="4">
        <v>2666.7</v>
      </c>
      <c r="U4" s="4">
        <v>564.6</v>
      </c>
      <c r="V4" s="4">
        <v>1798.5</v>
      </c>
      <c r="W4" s="4">
        <v>1746.4</v>
      </c>
      <c r="X4" s="4">
        <v>2842.3</v>
      </c>
      <c r="Y4" s="4">
        <v>2740</v>
      </c>
      <c r="Z4" s="4">
        <v>1680.9</v>
      </c>
      <c r="AA4" s="4">
        <v>2351.8000000000002</v>
      </c>
      <c r="AB4" s="4">
        <v>1572.1</v>
      </c>
      <c r="AC4" s="4">
        <v>2162.1</v>
      </c>
      <c r="AD4" s="4">
        <v>163.69999999999999</v>
      </c>
      <c r="AE4" s="4">
        <v>2313.5</v>
      </c>
      <c r="AF4" s="4">
        <v>870</v>
      </c>
      <c r="AG4" s="4">
        <v>2326.1</v>
      </c>
      <c r="AH4" s="71">
        <f>SUM(C4:AG4)</f>
        <v>48431.6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E7E9-A872-4942-AE36-A0FFA21A1CFB}">
  <dimension ref="B1:AH4"/>
  <sheetViews>
    <sheetView showGridLines="0" workbookViewId="0">
      <selection activeCell="T25" sqref="T25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45748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1189.2</v>
      </c>
      <c r="D4" s="4">
        <v>2000.2</v>
      </c>
      <c r="E4" s="4">
        <v>1461.9</v>
      </c>
      <c r="F4" s="4">
        <v>1337.4</v>
      </c>
      <c r="G4" s="4">
        <v>2828.5</v>
      </c>
      <c r="H4" s="4">
        <v>1045.8</v>
      </c>
      <c r="I4" s="4">
        <v>2544.5</v>
      </c>
      <c r="J4" s="4">
        <v>1369.2</v>
      </c>
      <c r="K4" s="4">
        <v>2096.1999999999998</v>
      </c>
      <c r="L4" s="4">
        <v>581</v>
      </c>
      <c r="M4" s="4">
        <v>1201</v>
      </c>
      <c r="N4" s="4">
        <v>2350</v>
      </c>
      <c r="O4" s="4">
        <v>557.29999999999995</v>
      </c>
      <c r="P4" s="4">
        <v>2759.3</v>
      </c>
      <c r="Q4" s="4">
        <v>896.6</v>
      </c>
      <c r="R4" s="4">
        <v>2409.8000000000002</v>
      </c>
      <c r="S4" s="4">
        <v>2811.4</v>
      </c>
      <c r="T4" s="4">
        <v>1805.8</v>
      </c>
      <c r="U4" s="4">
        <v>2668.1</v>
      </c>
      <c r="V4" s="4">
        <v>1147</v>
      </c>
      <c r="W4" s="4">
        <v>2822.4</v>
      </c>
      <c r="X4" s="4">
        <v>2754.8</v>
      </c>
      <c r="Y4" s="4">
        <v>849.6</v>
      </c>
      <c r="Z4" s="4">
        <v>969.4</v>
      </c>
      <c r="AA4" s="4">
        <v>2030.3</v>
      </c>
      <c r="AB4" s="4">
        <v>3105.4</v>
      </c>
      <c r="AC4" s="4">
        <v>2915</v>
      </c>
      <c r="AD4" s="4">
        <v>1329.4</v>
      </c>
      <c r="AE4" s="4">
        <v>1768.3</v>
      </c>
      <c r="AF4" s="4">
        <v>3045</v>
      </c>
      <c r="AG4" s="4"/>
      <c r="AH4" s="71">
        <f>SUM(C4:AG4)</f>
        <v>56649.80000000001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2C09-FB82-4C8C-AD41-93E11D18F59A}">
  <dimension ref="B1:AH4"/>
  <sheetViews>
    <sheetView showGridLines="0" workbookViewId="0">
      <selection activeCell="N16" sqref="N16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45778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3040.4</v>
      </c>
      <c r="D4" s="4">
        <v>357.4</v>
      </c>
      <c r="E4" s="4">
        <v>2486.6999999999998</v>
      </c>
      <c r="F4" s="4">
        <v>2454.9</v>
      </c>
      <c r="G4" s="4">
        <v>2908.5</v>
      </c>
      <c r="H4" s="4">
        <v>626.4</v>
      </c>
      <c r="I4" s="4">
        <v>2557.9</v>
      </c>
      <c r="J4" s="4">
        <v>3184.1</v>
      </c>
      <c r="K4" s="4">
        <v>1877.4</v>
      </c>
      <c r="L4" s="4">
        <v>1850.1</v>
      </c>
      <c r="M4" s="4">
        <v>1703.3</v>
      </c>
      <c r="N4" s="4">
        <v>1651.2</v>
      </c>
      <c r="O4" s="4">
        <v>3058.5</v>
      </c>
      <c r="P4" s="4">
        <v>2600</v>
      </c>
      <c r="Q4" s="4">
        <v>2577.6</v>
      </c>
      <c r="R4" s="4">
        <v>1973.4</v>
      </c>
      <c r="S4" s="4">
        <v>1074.0999999999999</v>
      </c>
      <c r="T4" s="4">
        <v>959.9</v>
      </c>
      <c r="U4" s="4">
        <v>2936.8</v>
      </c>
      <c r="V4" s="4">
        <v>2081.5</v>
      </c>
      <c r="W4" s="4">
        <v>2769.7</v>
      </c>
      <c r="X4" s="4">
        <v>556.1</v>
      </c>
      <c r="Y4" s="4">
        <v>2454.6</v>
      </c>
      <c r="Z4" s="4">
        <v>521.6</v>
      </c>
      <c r="AA4" s="4">
        <v>776.5</v>
      </c>
      <c r="AB4" s="4">
        <v>1997.4</v>
      </c>
      <c r="AC4" s="4">
        <v>2925.1</v>
      </c>
      <c r="AD4" s="4">
        <v>2272.9</v>
      </c>
      <c r="AE4" s="4">
        <v>2132.6999999999998</v>
      </c>
      <c r="AF4" s="4">
        <v>2898.1</v>
      </c>
      <c r="AG4" s="4">
        <v>1003.7</v>
      </c>
      <c r="AH4" s="71">
        <f>SUM(C4:AG4)</f>
        <v>62268.499999999993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7F3E-B4E1-4036-9D07-D45F7DD0EC32}">
  <dimension ref="B1:AH7"/>
  <sheetViews>
    <sheetView showGridLines="0" topLeftCell="A7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43466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1.91</v>
      </c>
      <c r="D4" s="9">
        <v>1.2</v>
      </c>
      <c r="E4" s="9">
        <v>1.1599999999999999</v>
      </c>
      <c r="F4" s="9">
        <v>3.14</v>
      </c>
      <c r="G4" s="9">
        <v>0.8</v>
      </c>
      <c r="H4" s="9">
        <v>1.38</v>
      </c>
      <c r="I4" s="9">
        <v>2.11</v>
      </c>
      <c r="J4" s="9">
        <v>1.08</v>
      </c>
      <c r="K4" s="9">
        <v>2.0299999999999998</v>
      </c>
      <c r="L4" s="9">
        <v>1.27</v>
      </c>
      <c r="M4" s="9">
        <v>2.44</v>
      </c>
      <c r="N4" s="9">
        <v>1.61</v>
      </c>
      <c r="O4" s="9">
        <v>2.6</v>
      </c>
      <c r="P4" s="9">
        <v>2.76</v>
      </c>
      <c r="Q4" s="9">
        <v>1.31</v>
      </c>
      <c r="R4" s="9">
        <v>0.53</v>
      </c>
      <c r="S4" s="9">
        <v>1.37</v>
      </c>
      <c r="T4" s="9">
        <v>1.32</v>
      </c>
      <c r="U4" s="9">
        <v>2.5299999999999998</v>
      </c>
      <c r="V4" s="9">
        <v>0.39</v>
      </c>
      <c r="W4" s="9">
        <v>1.8</v>
      </c>
      <c r="X4" s="9">
        <v>2.17</v>
      </c>
      <c r="Y4" s="9">
        <v>1.26</v>
      </c>
      <c r="Z4" s="9">
        <v>1.46</v>
      </c>
      <c r="AA4" s="9">
        <v>2.91</v>
      </c>
      <c r="AB4" s="9">
        <v>2.0299999999999998</v>
      </c>
      <c r="AC4" s="9">
        <v>2.13</v>
      </c>
      <c r="AD4" s="9">
        <v>0.6</v>
      </c>
      <c r="AE4" s="9">
        <v>2.14</v>
      </c>
      <c r="AF4" s="9">
        <v>3.7</v>
      </c>
      <c r="AG4" s="9">
        <v>0.28000000000000003</v>
      </c>
      <c r="AH4" s="11">
        <f>AVERAGE(C4:AG4)</f>
        <v>1.7232258064516135</v>
      </c>
    </row>
    <row r="5" spans="2:34" x14ac:dyDescent="0.15">
      <c r="B5" s="8" t="s">
        <v>1</v>
      </c>
      <c r="C5" s="9">
        <v>187</v>
      </c>
      <c r="D5" s="9">
        <v>111</v>
      </c>
      <c r="E5" s="9">
        <v>93</v>
      </c>
      <c r="F5" s="9">
        <v>272</v>
      </c>
      <c r="G5" s="9">
        <v>75</v>
      </c>
      <c r="H5" s="9">
        <v>61</v>
      </c>
      <c r="I5" s="9">
        <v>139</v>
      </c>
      <c r="J5" s="9">
        <v>61</v>
      </c>
      <c r="K5" s="9">
        <v>59</v>
      </c>
      <c r="L5" s="9">
        <v>92</v>
      </c>
      <c r="M5" s="9">
        <v>183</v>
      </c>
      <c r="N5" s="9">
        <v>135</v>
      </c>
      <c r="O5" s="9">
        <v>186</v>
      </c>
      <c r="P5" s="9">
        <v>233</v>
      </c>
      <c r="Q5" s="9">
        <v>116</v>
      </c>
      <c r="R5" s="9">
        <v>52</v>
      </c>
      <c r="S5" s="9">
        <v>114</v>
      </c>
      <c r="T5" s="9">
        <v>110</v>
      </c>
      <c r="U5" s="9">
        <v>195</v>
      </c>
      <c r="V5" s="9">
        <v>21</v>
      </c>
      <c r="W5" s="9">
        <v>29</v>
      </c>
      <c r="X5" s="9">
        <v>155</v>
      </c>
      <c r="Y5" s="9">
        <v>90</v>
      </c>
      <c r="Z5" s="9">
        <v>65</v>
      </c>
      <c r="AA5" s="9">
        <v>225</v>
      </c>
      <c r="AB5" s="9">
        <v>22</v>
      </c>
      <c r="AC5" s="9">
        <v>64</v>
      </c>
      <c r="AD5" s="9">
        <v>59</v>
      </c>
      <c r="AE5" s="9">
        <v>43</v>
      </c>
      <c r="AF5" s="9">
        <v>323</v>
      </c>
      <c r="AG5" s="9">
        <v>27</v>
      </c>
      <c r="AH5" s="50">
        <f>SUM(C5:AG5)</f>
        <v>3597</v>
      </c>
    </row>
    <row r="6" spans="2:34" x14ac:dyDescent="0.15">
      <c r="B6" s="8" t="s">
        <v>2</v>
      </c>
      <c r="C6" s="9">
        <v>1.3284</v>
      </c>
      <c r="D6" s="9">
        <v>1.2551000000000001</v>
      </c>
      <c r="E6" s="9">
        <v>1.0878000000000001</v>
      </c>
      <c r="F6" s="9">
        <v>1.1754</v>
      </c>
      <c r="G6" s="9">
        <v>1.272</v>
      </c>
      <c r="H6" s="9">
        <v>0.5998</v>
      </c>
      <c r="I6" s="9">
        <v>0.89390000000000003</v>
      </c>
      <c r="J6" s="9">
        <v>0.76639999999999997</v>
      </c>
      <c r="K6" s="9">
        <v>0.39439999999999997</v>
      </c>
      <c r="L6" s="9">
        <v>0.9829</v>
      </c>
      <c r="M6" s="9">
        <v>1.0176000000000001</v>
      </c>
      <c r="N6" s="9">
        <v>1.1376999999999999</v>
      </c>
      <c r="O6" s="9">
        <v>0.97070000000000001</v>
      </c>
      <c r="P6" s="9">
        <v>1.1455</v>
      </c>
      <c r="Q6" s="9">
        <v>1.2015</v>
      </c>
      <c r="R6" s="9">
        <v>1.3312999999999999</v>
      </c>
      <c r="S6" s="9">
        <v>1.1291</v>
      </c>
      <c r="T6" s="9">
        <v>1.1307</v>
      </c>
      <c r="U6" s="9">
        <v>1.0458000000000001</v>
      </c>
      <c r="V6" s="9">
        <v>0.73060000000000003</v>
      </c>
      <c r="W6" s="9">
        <v>0.21859999999999999</v>
      </c>
      <c r="X6" s="9">
        <v>0.96919999999999995</v>
      </c>
      <c r="Y6" s="9">
        <v>0.96919999999999995</v>
      </c>
      <c r="Z6" s="9">
        <v>0.60409999999999997</v>
      </c>
      <c r="AA6" s="9">
        <v>1.0490999999999999</v>
      </c>
      <c r="AB6" s="9">
        <v>0.14699999999999999</v>
      </c>
      <c r="AC6" s="9">
        <v>0.40770000000000001</v>
      </c>
      <c r="AD6" s="9">
        <v>1.3342000000000001</v>
      </c>
      <c r="AE6" s="9">
        <v>0.27260000000000001</v>
      </c>
      <c r="AF6" s="9">
        <v>1.1845000000000001</v>
      </c>
      <c r="AG6" s="9">
        <v>1.3084</v>
      </c>
      <c r="AH6" s="12">
        <f>AVERAGE(C6:AG6)</f>
        <v>0.9374580645161289</v>
      </c>
    </row>
    <row r="7" spans="2:34" x14ac:dyDescent="0.15">
      <c r="B7" s="8" t="s">
        <v>3</v>
      </c>
      <c r="C7" s="9">
        <v>6.8</v>
      </c>
      <c r="D7" s="9">
        <v>4.5</v>
      </c>
      <c r="E7" s="9">
        <v>3.8</v>
      </c>
      <c r="F7" s="9">
        <v>9.6999999999999993</v>
      </c>
      <c r="G7" s="9">
        <v>7.8</v>
      </c>
      <c r="H7" s="9">
        <v>4.7</v>
      </c>
      <c r="I7" s="9">
        <v>7.6</v>
      </c>
      <c r="J7" s="9">
        <v>8.8000000000000007</v>
      </c>
      <c r="K7" s="9">
        <v>4.7</v>
      </c>
      <c r="L7" s="9">
        <v>5</v>
      </c>
      <c r="M7" s="9">
        <v>8.6999999999999993</v>
      </c>
      <c r="N7" s="9">
        <v>8.1</v>
      </c>
      <c r="O7" s="9">
        <v>10.199999999999999</v>
      </c>
      <c r="P7" s="9">
        <v>9.8000000000000007</v>
      </c>
      <c r="Q7" s="9">
        <v>12.3</v>
      </c>
      <c r="R7" s="9">
        <v>5.7</v>
      </c>
      <c r="S7" s="9">
        <v>8.3000000000000007</v>
      </c>
      <c r="T7" s="9">
        <v>4.9000000000000004</v>
      </c>
      <c r="U7" s="9">
        <v>9.6999999999999993</v>
      </c>
      <c r="V7" s="9">
        <v>8.5</v>
      </c>
      <c r="W7" s="9">
        <v>5.7</v>
      </c>
      <c r="X7" s="9">
        <v>6</v>
      </c>
      <c r="Y7" s="9">
        <v>10.9</v>
      </c>
      <c r="Z7" s="9">
        <v>3.6</v>
      </c>
      <c r="AA7" s="9">
        <v>8.1999999999999993</v>
      </c>
      <c r="AB7" s="9">
        <v>4.2</v>
      </c>
      <c r="AC7" s="9">
        <v>5.0999999999999996</v>
      </c>
      <c r="AD7" s="9">
        <v>6.4</v>
      </c>
      <c r="AE7" s="9">
        <v>6.2</v>
      </c>
      <c r="AF7" s="9">
        <v>9.5</v>
      </c>
      <c r="AG7" s="9">
        <v>6.9</v>
      </c>
      <c r="AH7" s="13">
        <f>AVERAGE(C7:AG7)</f>
        <v>7.170967741935482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0A41-C5F1-414D-82B2-BCDBC5197303}">
  <dimension ref="B1:AH4"/>
  <sheetViews>
    <sheetView showGridLines="0" workbookViewId="0">
      <selection activeCell="Q23" sqref="Q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45809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906.7</v>
      </c>
      <c r="D4" s="4">
        <v>1982.5</v>
      </c>
      <c r="E4" s="4">
        <v>507.6</v>
      </c>
      <c r="F4" s="4">
        <v>2360</v>
      </c>
      <c r="G4" s="4">
        <v>3006.5</v>
      </c>
      <c r="H4" s="4">
        <v>2390.8000000000002</v>
      </c>
      <c r="I4" s="4">
        <v>2724.1</v>
      </c>
      <c r="J4" s="4">
        <v>2424.9</v>
      </c>
      <c r="K4" s="4">
        <v>2094.1</v>
      </c>
      <c r="L4" s="4">
        <v>681.1</v>
      </c>
      <c r="M4" s="4">
        <v>818.3</v>
      </c>
      <c r="N4" s="4">
        <v>2243.1</v>
      </c>
      <c r="O4" s="4">
        <v>2462.6999999999998</v>
      </c>
      <c r="P4" s="4">
        <v>688.8</v>
      </c>
      <c r="Q4" s="4">
        <v>803.9</v>
      </c>
      <c r="R4" s="4">
        <v>1738.4</v>
      </c>
      <c r="S4" s="4">
        <v>3061.8</v>
      </c>
      <c r="T4" s="4">
        <v>2739.7</v>
      </c>
      <c r="U4" s="4">
        <v>2861.5</v>
      </c>
      <c r="V4" s="4">
        <v>2884.5</v>
      </c>
      <c r="W4" s="4">
        <v>2800.3</v>
      </c>
      <c r="X4" s="4">
        <v>2151.1</v>
      </c>
      <c r="Y4" s="4">
        <v>504.7</v>
      </c>
      <c r="Z4" s="4">
        <v>1238.9000000000001</v>
      </c>
      <c r="AA4" s="4">
        <v>1454</v>
      </c>
      <c r="AB4" s="4">
        <v>1285.5</v>
      </c>
      <c r="AC4" s="4">
        <v>1493.4</v>
      </c>
      <c r="AD4" s="4">
        <v>2023.2</v>
      </c>
      <c r="AE4" s="4">
        <v>2766.4</v>
      </c>
      <c r="AF4" s="4">
        <v>3002.2</v>
      </c>
      <c r="AG4" s="4"/>
      <c r="AH4" s="71">
        <f>SUM(C4:AG4)</f>
        <v>58100.69999999999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DC6C-6D7A-45B6-B5A0-2EBB32CE26DF}">
  <dimension ref="B1:AH4"/>
  <sheetViews>
    <sheetView showGridLines="0" workbookViewId="0">
      <selection activeCell="O17" sqref="O17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45839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2487.3000000000002</v>
      </c>
      <c r="D4" s="4">
        <v>2016</v>
      </c>
      <c r="E4" s="4">
        <v>2606.1</v>
      </c>
      <c r="F4" s="4">
        <v>2703.5</v>
      </c>
      <c r="G4" s="4">
        <v>1447.3</v>
      </c>
      <c r="H4" s="4">
        <v>1280.7</v>
      </c>
      <c r="I4" s="4">
        <v>2764.1</v>
      </c>
      <c r="J4" s="4">
        <v>2543</v>
      </c>
      <c r="K4" s="4">
        <v>2043</v>
      </c>
      <c r="L4" s="4">
        <v>2624.7</v>
      </c>
      <c r="M4" s="4">
        <v>2479.9</v>
      </c>
      <c r="N4" s="4">
        <v>2128.9</v>
      </c>
      <c r="O4" s="4">
        <v>2976.2</v>
      </c>
      <c r="P4" s="4">
        <v>2827.7</v>
      </c>
      <c r="Q4" s="4">
        <v>2111.1</v>
      </c>
      <c r="R4" s="4">
        <v>1897.1</v>
      </c>
      <c r="S4" s="4">
        <v>1003.2</v>
      </c>
      <c r="T4" s="4">
        <v>2562.6999999999998</v>
      </c>
      <c r="U4" s="4">
        <v>2998</v>
      </c>
      <c r="V4" s="4">
        <v>2805.2</v>
      </c>
      <c r="W4" s="4">
        <v>2884.6</v>
      </c>
      <c r="X4" s="4">
        <v>2955.7</v>
      </c>
      <c r="Y4" s="4">
        <v>2922.2</v>
      </c>
      <c r="Z4" s="4">
        <v>2804.4</v>
      </c>
      <c r="AA4" s="4">
        <v>2955.9</v>
      </c>
      <c r="AB4" s="4">
        <v>2893.4</v>
      </c>
      <c r="AC4" s="4">
        <v>2759.6</v>
      </c>
      <c r="AD4" s="4">
        <v>2925.7</v>
      </c>
      <c r="AE4" s="4">
        <v>2726.6</v>
      </c>
      <c r="AF4" s="4">
        <v>2867.1</v>
      </c>
      <c r="AG4" s="4">
        <v>2382.1999999999998</v>
      </c>
      <c r="AH4" s="71">
        <f>SUM(C4:AG4)</f>
        <v>77383.099999999991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9DFC-7608-4282-A6EE-D5A363BFC8B5}">
  <dimension ref="B1:AH4"/>
  <sheetViews>
    <sheetView showGridLines="0" workbookViewId="0">
      <selection activeCell="L33" sqref="L3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45870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2097.6999999999998</v>
      </c>
      <c r="D4" s="4">
        <v>2584.5</v>
      </c>
      <c r="E4" s="4">
        <v>1789.6</v>
      </c>
      <c r="F4" s="4">
        <v>2645.1</v>
      </c>
      <c r="G4" s="4">
        <v>1648.3</v>
      </c>
      <c r="H4" s="4">
        <v>1259</v>
      </c>
      <c r="I4" s="4">
        <v>1107.4000000000001</v>
      </c>
      <c r="J4" s="4">
        <v>2057.8000000000002</v>
      </c>
      <c r="K4" s="4">
        <v>2384.6</v>
      </c>
      <c r="L4" s="4">
        <v>525.29999999999995</v>
      </c>
      <c r="M4" s="4">
        <v>1149.7</v>
      </c>
      <c r="N4" s="4">
        <v>515.70000000000005</v>
      </c>
      <c r="O4" s="4">
        <v>1684.2</v>
      </c>
      <c r="P4" s="4">
        <v>2856.2</v>
      </c>
      <c r="Q4" s="4">
        <v>2313.8000000000002</v>
      </c>
      <c r="R4" s="4">
        <v>2780.8</v>
      </c>
      <c r="S4" s="4">
        <v>2764.3</v>
      </c>
      <c r="T4" s="4">
        <v>2494.5</v>
      </c>
      <c r="U4" s="4">
        <v>2392.5</v>
      </c>
      <c r="V4" s="4">
        <v>2547.6</v>
      </c>
      <c r="W4" s="4">
        <v>2350</v>
      </c>
      <c r="X4" s="4">
        <v>2827.2</v>
      </c>
      <c r="Y4" s="4">
        <v>2666.1</v>
      </c>
      <c r="Z4" s="4">
        <v>2762.9</v>
      </c>
      <c r="AA4" s="4">
        <v>2578.4</v>
      </c>
      <c r="AB4" s="4">
        <v>2370.6</v>
      </c>
      <c r="AC4" s="4">
        <v>226.4</v>
      </c>
      <c r="AD4" s="4">
        <v>0</v>
      </c>
      <c r="AE4" s="4">
        <v>1827.8</v>
      </c>
      <c r="AF4" s="4">
        <v>2767.7</v>
      </c>
      <c r="AG4" s="4">
        <v>2804.9</v>
      </c>
      <c r="AH4" s="71">
        <f>SUM(C4:AG4)</f>
        <v>62780.6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1FE6-4A1E-41F3-B4D3-330E26BAF6AF}">
  <dimension ref="B1:AH4"/>
  <sheetViews>
    <sheetView showGridLines="0" topLeftCell="E1" workbookViewId="0">
      <selection activeCell="N36" sqref="N36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45901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2745</v>
      </c>
      <c r="D4" s="4">
        <v>2694.5</v>
      </c>
      <c r="E4" s="4">
        <v>1762.5</v>
      </c>
      <c r="F4" s="4">
        <v>2093</v>
      </c>
      <c r="G4" s="4">
        <v>1323.3</v>
      </c>
      <c r="H4" s="4">
        <v>2763.6</v>
      </c>
      <c r="I4" s="4">
        <v>2014.9</v>
      </c>
      <c r="J4" s="4">
        <v>153.4</v>
      </c>
      <c r="K4" s="4">
        <v>2232.1999999999998</v>
      </c>
      <c r="L4" s="4">
        <v>1304.9000000000001</v>
      </c>
      <c r="M4" s="4">
        <v>1660.3</v>
      </c>
      <c r="N4" s="4">
        <v>845.2</v>
      </c>
      <c r="O4" s="4">
        <v>1260.3</v>
      </c>
      <c r="P4" s="4">
        <v>896.2</v>
      </c>
      <c r="Q4" s="4">
        <v>2282.1999999999998</v>
      </c>
      <c r="R4" s="4">
        <v>2364.6</v>
      </c>
      <c r="S4" s="4">
        <v>2423.4</v>
      </c>
      <c r="T4" s="4">
        <v>395.4</v>
      </c>
      <c r="U4" s="4">
        <v>1989.1</v>
      </c>
      <c r="V4" s="4">
        <v>1565.8</v>
      </c>
      <c r="W4" s="4">
        <v>1453.5</v>
      </c>
      <c r="X4" s="4">
        <v>2118.3000000000002</v>
      </c>
      <c r="Y4" s="4">
        <v>1034.5999999999999</v>
      </c>
      <c r="Z4" s="4">
        <v>2485.8000000000002</v>
      </c>
      <c r="AA4" s="4">
        <v>860.4</v>
      </c>
      <c r="AB4" s="4">
        <v>2242.8000000000002</v>
      </c>
      <c r="AC4" s="4">
        <v>2711.2</v>
      </c>
      <c r="AD4" s="4">
        <v>2540.8000000000002</v>
      </c>
      <c r="AE4" s="4">
        <v>915.8</v>
      </c>
      <c r="AF4" s="4">
        <v>2497.1</v>
      </c>
      <c r="AG4" s="4"/>
      <c r="AH4" s="71">
        <f>SUM(C4:AG4)</f>
        <v>53630.100000000013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40B1-106A-4E3D-888F-FD547AEF8C67}">
  <dimension ref="B1:AH4"/>
  <sheetViews>
    <sheetView showGridLines="0" topLeftCell="A4" workbookViewId="0">
      <selection activeCell="N13" sqref="N1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45931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1286.8</v>
      </c>
      <c r="D4" s="4">
        <v>2086.3000000000002</v>
      </c>
      <c r="E4" s="4">
        <v>1544.2</v>
      </c>
      <c r="F4" s="4">
        <v>697.1</v>
      </c>
      <c r="G4" s="4">
        <v>483.9</v>
      </c>
      <c r="H4" s="4">
        <v>1677.1</v>
      </c>
      <c r="I4" s="4">
        <v>1672.1</v>
      </c>
      <c r="J4" s="4">
        <v>538.20000000000005</v>
      </c>
      <c r="K4" s="4">
        <v>1683.8</v>
      </c>
      <c r="L4" s="4">
        <v>2041.3</v>
      </c>
      <c r="M4" s="4">
        <v>552.70000000000005</v>
      </c>
      <c r="N4" s="4">
        <v>1663.8</v>
      </c>
      <c r="O4" s="4">
        <v>603.4</v>
      </c>
      <c r="P4" s="4">
        <v>188.4</v>
      </c>
      <c r="Q4" s="4">
        <v>1428.3</v>
      </c>
      <c r="R4" s="4">
        <v>345</v>
      </c>
      <c r="S4" s="4">
        <v>2475.8000000000002</v>
      </c>
      <c r="T4" s="4">
        <v>1142.4000000000001</v>
      </c>
      <c r="U4" s="4">
        <v>297.3</v>
      </c>
      <c r="V4" s="4">
        <v>979.9</v>
      </c>
      <c r="W4" s="4">
        <v>705.4</v>
      </c>
      <c r="X4" s="4">
        <v>590.79999999999995</v>
      </c>
      <c r="Y4" s="4">
        <v>2512.3000000000002</v>
      </c>
      <c r="Z4" s="4">
        <v>2488.1999999999998</v>
      </c>
      <c r="AA4" s="4">
        <v>1645.9</v>
      </c>
      <c r="AB4" s="4">
        <v>327.5</v>
      </c>
      <c r="AC4" s="4">
        <v>866.6</v>
      </c>
      <c r="AD4" s="4">
        <v>805.4</v>
      </c>
      <c r="AE4" s="4">
        <v>2243.3000000000002</v>
      </c>
      <c r="AF4" s="4">
        <v>2420.9</v>
      </c>
      <c r="AG4" s="4">
        <v>170.6</v>
      </c>
      <c r="AH4" s="71">
        <f>SUM(C4:AG4)</f>
        <v>38164.700000000004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0A11-F155-4A13-8AAA-1117D699FAC0}">
  <dimension ref="B1:AH4"/>
  <sheetViews>
    <sheetView showGridLines="0" workbookViewId="0">
      <selection activeCell="N16" sqref="N16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  <col min="34" max="34" width="10" bestFit="1" customWidth="1"/>
  </cols>
  <sheetData>
    <row r="1" spans="2:34" x14ac:dyDescent="0.15">
      <c r="B1" s="3">
        <v>45962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4">
        <v>1189.4000000000001</v>
      </c>
      <c r="D4" s="4">
        <v>993.4</v>
      </c>
      <c r="E4" s="4">
        <v>570.70000000000005</v>
      </c>
      <c r="F4" s="4">
        <v>2418.6999999999998</v>
      </c>
      <c r="G4" s="4">
        <v>1259</v>
      </c>
      <c r="H4" s="4">
        <v>1535.9</v>
      </c>
      <c r="I4" s="4">
        <v>1716.2</v>
      </c>
      <c r="J4" s="4">
        <v>2137.4</v>
      </c>
      <c r="K4" s="4">
        <v>302.7</v>
      </c>
      <c r="L4" s="4">
        <v>504.5</v>
      </c>
      <c r="M4" s="4">
        <v>1201.8</v>
      </c>
      <c r="N4" s="4">
        <v>2247.1999999999998</v>
      </c>
      <c r="O4" s="4">
        <v>936.1</v>
      </c>
      <c r="P4" s="4">
        <v>1524.2</v>
      </c>
      <c r="Q4" s="4">
        <v>2098.9</v>
      </c>
      <c r="R4" s="4">
        <v>1872</v>
      </c>
      <c r="S4" s="4">
        <v>1674.6</v>
      </c>
      <c r="T4" s="4">
        <v>501.4</v>
      </c>
      <c r="U4" s="4">
        <v>885.8</v>
      </c>
      <c r="V4" s="4">
        <v>2140.5</v>
      </c>
      <c r="W4" s="4">
        <v>324.8</v>
      </c>
      <c r="X4" s="4">
        <v>1733.1</v>
      </c>
      <c r="Y4" s="4">
        <v>1664.6</v>
      </c>
      <c r="Z4" s="4">
        <v>794.9</v>
      </c>
      <c r="AA4" s="4">
        <v>542.70000000000005</v>
      </c>
      <c r="AB4" s="4">
        <v>601.79999999999995</v>
      </c>
      <c r="AC4" s="4">
        <v>1419.7</v>
      </c>
      <c r="AD4" s="4">
        <v>570.20000000000005</v>
      </c>
      <c r="AE4" s="4">
        <v>2085</v>
      </c>
      <c r="AF4" s="4">
        <v>1926.3</v>
      </c>
      <c r="AG4" s="4"/>
      <c r="AH4" s="71">
        <f>SUM(C4:AG4)</f>
        <v>39373.5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8888-F386-469B-8EC7-00EB3BC75FF9}">
  <dimension ref="B1:P148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3.25" style="30" customWidth="1"/>
    <col min="10" max="11" width="7.5" hidden="1" customWidth="1"/>
    <col min="12" max="12" width="9" hidden="1" customWidth="1"/>
    <col min="13" max="14" width="13.75" hidden="1" customWidth="1"/>
  </cols>
  <sheetData>
    <row r="1" spans="2:14" ht="33" customHeight="1" x14ac:dyDescent="0.15">
      <c r="B1" t="s">
        <v>46</v>
      </c>
      <c r="F1" s="29" t="s">
        <v>68</v>
      </c>
    </row>
    <row r="2" spans="2:14" x14ac:dyDescent="0.15">
      <c r="B2" s="43"/>
      <c r="C2" s="41"/>
      <c r="D2" s="59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46">
        <v>43221</v>
      </c>
      <c r="C4" s="37">
        <f>臼谷2018年5月!$AH$5</f>
        <v>5943</v>
      </c>
      <c r="D4" s="37">
        <v>8200.1904071999998</v>
      </c>
      <c r="E4" s="35">
        <f t="shared" ref="E4:G11" si="0">$C4*J$2</f>
        <v>3218.1345000000001</v>
      </c>
      <c r="F4" s="35">
        <f t="shared" si="0"/>
        <v>42.788392993145472</v>
      </c>
      <c r="G4" s="35">
        <f t="shared" si="0"/>
        <v>1349.0610000000001</v>
      </c>
      <c r="H4" s="36">
        <f>E4/14</f>
        <v>229.86675</v>
      </c>
      <c r="I4" s="51">
        <f>E4/$N$2</f>
        <v>1317.535471387491</v>
      </c>
    </row>
    <row r="5" spans="2:14" x14ac:dyDescent="0.15">
      <c r="B5" s="46">
        <v>43252</v>
      </c>
      <c r="C5" s="37">
        <f>臼谷2018年6月!$AH$5</f>
        <v>8720</v>
      </c>
      <c r="D5" s="37">
        <v>6339.6622079999997</v>
      </c>
      <c r="E5" s="35">
        <f t="shared" si="0"/>
        <v>4721.88</v>
      </c>
      <c r="F5" s="35">
        <f t="shared" si="0"/>
        <v>62.782228992129987</v>
      </c>
      <c r="G5" s="35">
        <f t="shared" si="0"/>
        <v>1979.44</v>
      </c>
      <c r="H5" s="36">
        <f t="shared" ref="H5:H11" si="1">E5/14</f>
        <v>337.27714285714285</v>
      </c>
      <c r="I5" s="51">
        <f t="shared" ref="I5:I11" si="2">E5/$N$2</f>
        <v>1933.1834612988257</v>
      </c>
    </row>
    <row r="6" spans="2:14" x14ac:dyDescent="0.15">
      <c r="B6" s="46">
        <v>43282</v>
      </c>
      <c r="C6" s="37">
        <f>臼谷2018年7月!$AH$5</f>
        <v>10146</v>
      </c>
      <c r="D6" s="37">
        <v>6784.3526783999996</v>
      </c>
      <c r="E6" s="35">
        <f t="shared" si="0"/>
        <v>5494.0590000000002</v>
      </c>
      <c r="F6" s="35">
        <f t="shared" si="0"/>
        <v>73.049139375476017</v>
      </c>
      <c r="G6" s="35">
        <f t="shared" si="0"/>
        <v>2303.1420000000003</v>
      </c>
      <c r="H6" s="36">
        <f t="shared" si="1"/>
        <v>392.43278571428573</v>
      </c>
      <c r="I6" s="51">
        <f t="shared" si="2"/>
        <v>2249.3210319194823</v>
      </c>
    </row>
    <row r="7" spans="2:14" x14ac:dyDescent="0.15">
      <c r="B7" s="46">
        <v>43313</v>
      </c>
      <c r="C7" s="37">
        <f>臼谷2018年8月!$AH$5</f>
        <v>9014</v>
      </c>
      <c r="D7" s="37">
        <v>7551.1345535999999</v>
      </c>
      <c r="E7" s="35">
        <f t="shared" si="0"/>
        <v>4881.0810000000001</v>
      </c>
      <c r="F7" s="35">
        <f t="shared" si="0"/>
        <v>64.898969281543543</v>
      </c>
      <c r="G7" s="35">
        <f t="shared" si="0"/>
        <v>2046.1780000000001</v>
      </c>
      <c r="H7" s="36">
        <f t="shared" si="1"/>
        <v>348.64864285714287</v>
      </c>
      <c r="I7" s="51">
        <f t="shared" si="2"/>
        <v>1998.3618945123412</v>
      </c>
    </row>
    <row r="8" spans="2:14" x14ac:dyDescent="0.15">
      <c r="B8" s="46">
        <v>43344</v>
      </c>
      <c r="C8" s="37">
        <f>臼谷2018年9月!$AH$5</f>
        <v>5880</v>
      </c>
      <c r="D8" s="37">
        <v>5998.8851999999997</v>
      </c>
      <c r="E8" s="35">
        <f t="shared" si="0"/>
        <v>3184.02</v>
      </c>
      <c r="F8" s="35">
        <f t="shared" si="0"/>
        <v>42.334805788271133</v>
      </c>
      <c r="G8" s="35">
        <f t="shared" si="0"/>
        <v>1334.76</v>
      </c>
      <c r="H8" s="36">
        <f t="shared" si="1"/>
        <v>227.43</v>
      </c>
      <c r="I8" s="51">
        <f t="shared" si="2"/>
        <v>1303.568664270309</v>
      </c>
    </row>
    <row r="9" spans="2:14" x14ac:dyDescent="0.15">
      <c r="B9" s="46">
        <v>43374</v>
      </c>
      <c r="C9" s="37">
        <f>臼谷2018年10月!$AH$5</f>
        <v>6633</v>
      </c>
      <c r="D9" s="37">
        <v>5632.0962191999997</v>
      </c>
      <c r="E9" s="35">
        <f t="shared" si="0"/>
        <v>3591.7694999999999</v>
      </c>
      <c r="F9" s="35">
        <f t="shared" si="0"/>
        <v>47.756252856054836</v>
      </c>
      <c r="G9" s="35">
        <f t="shared" si="0"/>
        <v>1505.691</v>
      </c>
      <c r="H9" s="36">
        <f t="shared" si="1"/>
        <v>256.55496428571428</v>
      </c>
      <c r="I9" s="51">
        <f t="shared" si="2"/>
        <v>1470.5052636232924</v>
      </c>
    </row>
    <row r="10" spans="2:14" x14ac:dyDescent="0.15">
      <c r="B10" s="46">
        <v>43405</v>
      </c>
      <c r="C10" s="37">
        <f>臼谷2018年11月!$AH$5</f>
        <v>5335</v>
      </c>
      <c r="D10" s="37">
        <v>3873.5658720000001</v>
      </c>
      <c r="E10" s="35">
        <f t="shared" si="0"/>
        <v>2888.9024999999997</v>
      </c>
      <c r="F10" s="35">
        <f t="shared" si="0"/>
        <v>38.410916476263012</v>
      </c>
      <c r="G10" s="35">
        <f t="shared" si="0"/>
        <v>1211.0450000000001</v>
      </c>
      <c r="H10" s="36">
        <f t="shared" si="1"/>
        <v>206.35017857142856</v>
      </c>
      <c r="I10" s="51">
        <f t="shared" si="2"/>
        <v>1182.7446979391323</v>
      </c>
    </row>
    <row r="11" spans="2:14" x14ac:dyDescent="0.15">
      <c r="B11" s="46">
        <v>43435</v>
      </c>
      <c r="C11" s="37">
        <f>臼谷2018年12月!$AH$5</f>
        <v>3109</v>
      </c>
      <c r="D11" s="37">
        <v>3075.4620863999999</v>
      </c>
      <c r="E11" s="35">
        <f t="shared" si="0"/>
        <v>1683.5235</v>
      </c>
      <c r="F11" s="35">
        <f t="shared" si="0"/>
        <v>22.384168570703224</v>
      </c>
      <c r="G11" s="35">
        <f t="shared" si="0"/>
        <v>705.74300000000005</v>
      </c>
      <c r="H11" s="36">
        <f t="shared" si="1"/>
        <v>120.25167857142857</v>
      </c>
      <c r="I11" s="51">
        <f t="shared" si="2"/>
        <v>689.25084646537255</v>
      </c>
    </row>
    <row r="12" spans="2:14" x14ac:dyDescent="0.15">
      <c r="B12" s="32" t="s">
        <v>44</v>
      </c>
      <c r="C12" s="39">
        <f t="shared" ref="C12:I12" si="3">SUM(C4:C11)</f>
        <v>54780</v>
      </c>
      <c r="D12" s="39">
        <f t="shared" si="3"/>
        <v>47455.349224800004</v>
      </c>
      <c r="E12" s="35">
        <f t="shared" si="3"/>
        <v>29663.37</v>
      </c>
      <c r="F12" s="35">
        <f t="shared" si="3"/>
        <v>394.40487433358726</v>
      </c>
      <c r="G12" s="35">
        <f t="shared" si="3"/>
        <v>12435.060000000001</v>
      </c>
      <c r="H12" s="36">
        <f t="shared" si="3"/>
        <v>2118.812142857143</v>
      </c>
      <c r="I12" s="51">
        <f t="shared" si="3"/>
        <v>12144.471331416247</v>
      </c>
    </row>
    <row r="13" spans="2:14" x14ac:dyDescent="0.15">
      <c r="H13" s="31"/>
      <c r="I13" s="31"/>
    </row>
    <row r="14" spans="2:14" x14ac:dyDescent="0.15">
      <c r="H14" s="31"/>
      <c r="I14" s="31"/>
    </row>
    <row r="15" spans="2:14" x14ac:dyDescent="0.15">
      <c r="H15" s="31"/>
      <c r="I15" s="31"/>
    </row>
    <row r="16" spans="2:14" x14ac:dyDescent="0.15">
      <c r="H16" s="31"/>
      <c r="I16" s="31"/>
    </row>
    <row r="17" spans="8:16" x14ac:dyDescent="0.15">
      <c r="H17" s="31"/>
      <c r="I17" s="31"/>
    </row>
    <row r="18" spans="8:16" x14ac:dyDescent="0.15">
      <c r="H18" s="31"/>
      <c r="I18" s="31"/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</sheetData>
  <mergeCells count="1">
    <mergeCell ref="E2:I2"/>
  </mergeCells>
  <phoneticPr fontId="2"/>
  <conditionalFormatting sqref="C4:C11">
    <cfRule type="cellIs" dxfId="20" priority="1" operator="greaterThanOrEqual">
      <formula>D4</formula>
    </cfRule>
  </conditionalFormatting>
  <pageMargins left="0.7" right="0.7" top="0.75" bottom="0.75" header="0.3" footer="0.3"/>
  <drawing r:id="rId1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5B14-F5B4-4ADB-88F1-B65A14EE5C0E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50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45">
        <v>43466</v>
      </c>
      <c r="C4" s="37">
        <f>臼谷2019年1月!$AH$5</f>
        <v>3597</v>
      </c>
      <c r="D4" s="37">
        <v>3431.7656207999999</v>
      </c>
      <c r="E4" s="35">
        <f t="shared" ref="E4:G6" si="0">$C4*J$2</f>
        <v>1947.7755</v>
      </c>
      <c r="F4" s="35">
        <f t="shared" si="0"/>
        <v>25.897669459253617</v>
      </c>
      <c r="G4" s="35">
        <f t="shared" si="0"/>
        <v>816.51900000000001</v>
      </c>
      <c r="H4" s="36">
        <f t="shared" ref="H4:H15" si="1">E4/14</f>
        <v>139.12682142857142</v>
      </c>
      <c r="I4" s="51">
        <f t="shared" ref="I4:I15" si="2">E4/$N$2</f>
        <v>797.43817778576556</v>
      </c>
    </row>
    <row r="5" spans="2:14" x14ac:dyDescent="0.15">
      <c r="B5" s="45">
        <v>43497</v>
      </c>
      <c r="C5" s="37">
        <f>臼谷2019年2月!$AH$5</f>
        <v>4500</v>
      </c>
      <c r="D5" s="37">
        <v>4353.0734015999997</v>
      </c>
      <c r="E5" s="35">
        <f t="shared" si="0"/>
        <v>2436.75</v>
      </c>
      <c r="F5" s="35">
        <f t="shared" si="0"/>
        <v>32.399086062452398</v>
      </c>
      <c r="G5" s="35">
        <f t="shared" si="0"/>
        <v>1021.5</v>
      </c>
      <c r="H5" s="36">
        <f t="shared" si="1"/>
        <v>174.05357142857142</v>
      </c>
      <c r="I5" s="51">
        <f t="shared" si="2"/>
        <v>997.6290797987059</v>
      </c>
    </row>
    <row r="6" spans="2:14" x14ac:dyDescent="0.15">
      <c r="B6" s="45">
        <v>43525</v>
      </c>
      <c r="C6" s="37">
        <f>臼谷2019年3月!$AH$5</f>
        <v>6719</v>
      </c>
      <c r="D6" s="37">
        <v>6216.5590344000002</v>
      </c>
      <c r="E6" s="35">
        <f t="shared" si="0"/>
        <v>3638.3384999999998</v>
      </c>
      <c r="F6" s="35">
        <f t="shared" si="0"/>
        <v>48.375435389692818</v>
      </c>
      <c r="G6" s="35">
        <f t="shared" si="0"/>
        <v>1525.213</v>
      </c>
      <c r="H6" s="36">
        <f t="shared" si="1"/>
        <v>259.88132142857143</v>
      </c>
      <c r="I6" s="51">
        <f t="shared" si="2"/>
        <v>1489.571063815001</v>
      </c>
    </row>
    <row r="7" spans="2:14" x14ac:dyDescent="0.15">
      <c r="B7" s="45">
        <v>43556</v>
      </c>
      <c r="C7" s="37">
        <f>臼谷2019年4月!$AH$5</f>
        <v>8093</v>
      </c>
      <c r="D7" s="37">
        <v>7318.6399439999996</v>
      </c>
      <c r="E7" s="35">
        <f t="shared" ref="E7:E15" si="3">$C7*J$2</f>
        <v>4382.3594999999996</v>
      </c>
      <c r="F7" s="35">
        <f t="shared" ref="F7:G9" si="4">$C7*K$2</f>
        <v>58.267956334094947</v>
      </c>
      <c r="G7" s="35">
        <f t="shared" si="4"/>
        <v>1837.1110000000001</v>
      </c>
      <c r="H7" s="36">
        <f t="shared" si="1"/>
        <v>313.02567857142856</v>
      </c>
      <c r="I7" s="51">
        <f t="shared" si="2"/>
        <v>1794.1804761802057</v>
      </c>
    </row>
    <row r="8" spans="2:14" x14ac:dyDescent="0.15">
      <c r="B8" s="45">
        <v>43586</v>
      </c>
      <c r="C8" s="37">
        <f>臼谷2019年5月!$AH$5</f>
        <v>11057</v>
      </c>
      <c r="D8" s="37">
        <v>8200.1904071999998</v>
      </c>
      <c r="E8" s="35">
        <f t="shared" si="3"/>
        <v>5987.3654999999999</v>
      </c>
      <c r="F8" s="35">
        <f t="shared" si="4"/>
        <v>79.608154353896936</v>
      </c>
      <c r="G8" s="35">
        <f t="shared" si="4"/>
        <v>2509.9390000000003</v>
      </c>
      <c r="H8" s="36">
        <f t="shared" si="1"/>
        <v>427.66896428571425</v>
      </c>
      <c r="I8" s="51">
        <f t="shared" si="2"/>
        <v>2451.2854967409535</v>
      </c>
    </row>
    <row r="9" spans="2:14" x14ac:dyDescent="0.15">
      <c r="B9" s="45">
        <v>43617</v>
      </c>
      <c r="C9" s="37">
        <f>臼谷2019年6月!$AH$5</f>
        <v>8095</v>
      </c>
      <c r="D9" s="37">
        <v>6339.6622079999997</v>
      </c>
      <c r="E9" s="35">
        <f t="shared" si="3"/>
        <v>4383.4425000000001</v>
      </c>
      <c r="F9" s="35">
        <f t="shared" si="4"/>
        <v>58.282355927900483</v>
      </c>
      <c r="G9" s="35">
        <f t="shared" si="4"/>
        <v>1837.5650000000001</v>
      </c>
      <c r="H9" s="36">
        <f t="shared" si="1"/>
        <v>313.10303571428574</v>
      </c>
      <c r="I9" s="51">
        <f t="shared" si="2"/>
        <v>1794.6238668823387</v>
      </c>
    </row>
    <row r="10" spans="2:14" x14ac:dyDescent="0.15">
      <c r="B10" s="45">
        <v>43647</v>
      </c>
      <c r="C10" s="37">
        <f>臼谷2019年7月!$AH$5</f>
        <v>7562</v>
      </c>
      <c r="D10" s="37">
        <v>6784.3526783999996</v>
      </c>
      <c r="E10" s="35">
        <f t="shared" si="3"/>
        <v>4094.8229999999999</v>
      </c>
      <c r="F10" s="35">
        <f t="shared" ref="F10:G15" si="5">$C10*K$2</f>
        <v>54.444864178725567</v>
      </c>
      <c r="G10" s="35">
        <f t="shared" si="5"/>
        <v>1716.5740000000001</v>
      </c>
      <c r="H10" s="36">
        <f t="shared" si="1"/>
        <v>292.48735714285715</v>
      </c>
      <c r="I10" s="51">
        <f t="shared" si="2"/>
        <v>1676.4602447639586</v>
      </c>
    </row>
    <row r="11" spans="2:14" x14ac:dyDescent="0.15">
      <c r="B11" s="45">
        <v>43678</v>
      </c>
      <c r="C11" s="37">
        <f>臼谷2019年8月!$AH$5</f>
        <v>8731</v>
      </c>
      <c r="D11" s="37">
        <v>7551.1345535999999</v>
      </c>
      <c r="E11" s="35">
        <f t="shared" si="3"/>
        <v>4727.8364999999994</v>
      </c>
      <c r="F11" s="35">
        <f t="shared" si="5"/>
        <v>62.861426758060425</v>
      </c>
      <c r="G11" s="35">
        <f t="shared" si="5"/>
        <v>1981.9370000000001</v>
      </c>
      <c r="H11" s="36">
        <f t="shared" si="1"/>
        <v>337.70260714285712</v>
      </c>
      <c r="I11" s="51">
        <f t="shared" si="2"/>
        <v>1935.6221101605556</v>
      </c>
    </row>
    <row r="12" spans="2:14" x14ac:dyDescent="0.15">
      <c r="B12" s="45">
        <v>43709</v>
      </c>
      <c r="C12" s="37">
        <f>臼谷2019年9月!$AH$5</f>
        <v>7363</v>
      </c>
      <c r="D12" s="37">
        <v>5998.8851999999997</v>
      </c>
      <c r="E12" s="35">
        <f t="shared" si="3"/>
        <v>3987.0645</v>
      </c>
      <c r="F12" s="35">
        <f t="shared" si="5"/>
        <v>53.012104595074895</v>
      </c>
      <c r="G12" s="35">
        <f t="shared" si="5"/>
        <v>1671.4010000000001</v>
      </c>
      <c r="H12" s="36">
        <f t="shared" si="1"/>
        <v>284.79032142857142</v>
      </c>
      <c r="I12" s="51">
        <f t="shared" si="2"/>
        <v>1632.3428699017493</v>
      </c>
    </row>
    <row r="13" spans="2:14" x14ac:dyDescent="0.15">
      <c r="B13" s="45">
        <v>43739</v>
      </c>
      <c r="C13" s="37">
        <f>臼谷2019年10月!$AH$5</f>
        <v>5129</v>
      </c>
      <c r="D13" s="37">
        <v>5632.0962191999997</v>
      </c>
      <c r="E13" s="35">
        <f t="shared" si="3"/>
        <v>2777.3534999999997</v>
      </c>
      <c r="F13" s="35">
        <f t="shared" si="5"/>
        <v>36.927758314292966</v>
      </c>
      <c r="G13" s="35">
        <f t="shared" si="5"/>
        <v>1164.2830000000001</v>
      </c>
      <c r="H13" s="36">
        <f t="shared" si="1"/>
        <v>198.38239285714283</v>
      </c>
      <c r="I13" s="51">
        <f t="shared" si="2"/>
        <v>1137.0754556194581</v>
      </c>
    </row>
    <row r="14" spans="2:14" x14ac:dyDescent="0.15">
      <c r="B14" s="45">
        <v>43770</v>
      </c>
      <c r="C14" s="37">
        <f>臼谷2019年11月!$AH$5</f>
        <v>5820</v>
      </c>
      <c r="D14" s="37">
        <v>3873.5658720000001</v>
      </c>
      <c r="E14" s="35">
        <f t="shared" si="3"/>
        <v>3151.5299999999997</v>
      </c>
      <c r="F14" s="35">
        <f t="shared" si="5"/>
        <v>41.902817974105105</v>
      </c>
      <c r="G14" s="35">
        <f t="shared" si="5"/>
        <v>1321.14</v>
      </c>
      <c r="H14" s="36">
        <f t="shared" si="1"/>
        <v>225.1092857142857</v>
      </c>
      <c r="I14" s="51">
        <f t="shared" si="2"/>
        <v>1290.2669432063262</v>
      </c>
    </row>
    <row r="15" spans="2:14" x14ac:dyDescent="0.15">
      <c r="B15" s="45">
        <v>43800</v>
      </c>
      <c r="C15" s="37">
        <f>臼谷2019年12月!$AH$5</f>
        <v>3855</v>
      </c>
      <c r="D15" s="37">
        <v>3075.4620863999999</v>
      </c>
      <c r="E15" s="35">
        <f t="shared" si="3"/>
        <v>2087.4825000000001</v>
      </c>
      <c r="F15" s="35">
        <f t="shared" si="5"/>
        <v>27.755217060167556</v>
      </c>
      <c r="G15" s="35">
        <f t="shared" si="5"/>
        <v>875.08500000000004</v>
      </c>
      <c r="H15" s="36">
        <f t="shared" si="1"/>
        <v>149.10589285714286</v>
      </c>
      <c r="I15" s="51">
        <f t="shared" si="2"/>
        <v>854.63557836089137</v>
      </c>
    </row>
    <row r="16" spans="2:14" x14ac:dyDescent="0.15">
      <c r="B16" s="32" t="s">
        <v>44</v>
      </c>
      <c r="C16" s="39">
        <f t="shared" ref="C16:I16" si="6">SUM(C4:C15)</f>
        <v>80521</v>
      </c>
      <c r="D16" s="39">
        <f t="shared" si="6"/>
        <v>68775.387225600003</v>
      </c>
      <c r="E16" s="35">
        <f t="shared" si="6"/>
        <v>43602.121499999994</v>
      </c>
      <c r="F16" s="35">
        <f t="shared" si="6"/>
        <v>579.73484640771767</v>
      </c>
      <c r="G16" s="35">
        <f t="shared" si="6"/>
        <v>18278.267</v>
      </c>
      <c r="H16" s="36">
        <f t="shared" si="6"/>
        <v>3114.4372499999999</v>
      </c>
      <c r="I16" s="51">
        <f t="shared" si="6"/>
        <v>17851.131363215911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9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3EF0-477E-426E-9683-FD7A68BF309D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100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43831</v>
      </c>
      <c r="C4" s="37">
        <f>臼谷2020年1月!$AH$4</f>
        <v>3806</v>
      </c>
      <c r="D4" s="37">
        <v>3431.7656207999999</v>
      </c>
      <c r="E4" s="35">
        <f t="shared" ref="E4:G15" si="0">$C4*J$2</f>
        <v>2060.9490000000001</v>
      </c>
      <c r="F4" s="35">
        <f t="shared" si="0"/>
        <v>27.402427011931962</v>
      </c>
      <c r="G4" s="35">
        <f t="shared" si="0"/>
        <v>863.96199999999999</v>
      </c>
      <c r="H4" s="36">
        <f>E4/14</f>
        <v>147.21064285714286</v>
      </c>
      <c r="I4" s="51">
        <f>E4/$N$2</f>
        <v>843.77250615863886</v>
      </c>
    </row>
    <row r="5" spans="2:14" x14ac:dyDescent="0.15">
      <c r="B5" s="61">
        <v>43862</v>
      </c>
      <c r="C5" s="37">
        <f>臼谷2020年2月!$AH$4</f>
        <v>4751</v>
      </c>
      <c r="D5" s="37">
        <v>4353.0734015999997</v>
      </c>
      <c r="E5" s="35">
        <f t="shared" si="0"/>
        <v>2572.6664999999998</v>
      </c>
      <c r="F5" s="35">
        <f t="shared" si="0"/>
        <v>34.20623508504697</v>
      </c>
      <c r="G5" s="35">
        <f t="shared" si="0"/>
        <v>1078.4770000000001</v>
      </c>
      <c r="H5" s="36">
        <f t="shared" ref="H5:H15" si="1">E5/14</f>
        <v>183.76189285714284</v>
      </c>
      <c r="I5" s="51">
        <f t="shared" ref="I5:I15" si="2">E5/$N$2</f>
        <v>1053.274612916367</v>
      </c>
    </row>
    <row r="6" spans="2:14" x14ac:dyDescent="0.15">
      <c r="B6" s="61">
        <v>43891</v>
      </c>
      <c r="C6" s="37">
        <f>臼谷2020年3月!$AH$4</f>
        <v>7185</v>
      </c>
      <c r="D6" s="37">
        <v>6216.5590344000002</v>
      </c>
      <c r="E6" s="35">
        <f t="shared" si="0"/>
        <v>3890.6774999999998</v>
      </c>
      <c r="F6" s="35">
        <f t="shared" si="0"/>
        <v>51.730540746382331</v>
      </c>
      <c r="G6" s="35">
        <f t="shared" si="0"/>
        <v>1630.9950000000001</v>
      </c>
      <c r="H6" s="36">
        <f t="shared" si="1"/>
        <v>277.90553571428569</v>
      </c>
      <c r="I6" s="51">
        <f t="shared" si="2"/>
        <v>1592.8810974119338</v>
      </c>
    </row>
    <row r="7" spans="2:14" x14ac:dyDescent="0.15">
      <c r="B7" s="61">
        <v>43922</v>
      </c>
      <c r="C7" s="37">
        <f>臼谷2020年4月!$AH$4</f>
        <v>8010.0000000000009</v>
      </c>
      <c r="D7" s="37">
        <v>7318.6399439999996</v>
      </c>
      <c r="E7" s="35">
        <f t="shared" si="0"/>
        <v>4337.415</v>
      </c>
      <c r="F7" s="35">
        <f t="shared" si="0"/>
        <v>57.670373191165275</v>
      </c>
      <c r="G7" s="35">
        <f t="shared" si="0"/>
        <v>1818.2700000000002</v>
      </c>
      <c r="H7" s="36">
        <f t="shared" si="1"/>
        <v>309.81535714285712</v>
      </c>
      <c r="I7" s="51">
        <f t="shared" si="2"/>
        <v>1775.7797620416964</v>
      </c>
    </row>
    <row r="8" spans="2:14" x14ac:dyDescent="0.15">
      <c r="B8" s="61">
        <v>43952</v>
      </c>
      <c r="C8" s="37">
        <f>臼谷2020年5月!$AH$4</f>
        <v>9380</v>
      </c>
      <c r="D8" s="37">
        <v>8200.1904071999998</v>
      </c>
      <c r="E8" s="35">
        <f t="shared" si="0"/>
        <v>5079.2699999999995</v>
      </c>
      <c r="F8" s="35">
        <f t="shared" si="0"/>
        <v>67.534094947956333</v>
      </c>
      <c r="G8" s="35">
        <f t="shared" si="0"/>
        <v>2129.2600000000002</v>
      </c>
      <c r="H8" s="36">
        <f t="shared" si="1"/>
        <v>362.80499999999995</v>
      </c>
      <c r="I8" s="51">
        <f t="shared" si="2"/>
        <v>2079.5023930026355</v>
      </c>
    </row>
    <row r="9" spans="2:14" x14ac:dyDescent="0.15">
      <c r="B9" s="61">
        <v>43983</v>
      </c>
      <c r="C9" s="37">
        <f>臼谷2020年6月!$AH$4</f>
        <v>8736</v>
      </c>
      <c r="D9" s="37">
        <v>6339.6622079999997</v>
      </c>
      <c r="E9" s="35">
        <f t="shared" si="0"/>
        <v>4730.5439999999999</v>
      </c>
      <c r="F9" s="35">
        <f t="shared" si="0"/>
        <v>62.897425742574256</v>
      </c>
      <c r="G9" s="35">
        <f t="shared" si="0"/>
        <v>1983.0720000000001</v>
      </c>
      <c r="H9" s="36">
        <f t="shared" si="1"/>
        <v>337.89600000000002</v>
      </c>
      <c r="I9" s="51">
        <f t="shared" si="2"/>
        <v>1936.7305869158877</v>
      </c>
    </row>
    <row r="10" spans="2:14" x14ac:dyDescent="0.15">
      <c r="B10" s="61">
        <v>44013</v>
      </c>
      <c r="C10" s="37">
        <f>臼谷2020年7月!$AH$4</f>
        <v>5745</v>
      </c>
      <c r="D10" s="37">
        <v>6784.3526783999996</v>
      </c>
      <c r="E10" s="35">
        <f t="shared" si="0"/>
        <v>3110.9175</v>
      </c>
      <c r="F10" s="35">
        <f t="shared" si="0"/>
        <v>41.362833206397568</v>
      </c>
      <c r="G10" s="35">
        <f t="shared" si="0"/>
        <v>1304.115</v>
      </c>
      <c r="H10" s="36">
        <f t="shared" si="1"/>
        <v>222.20839285714285</v>
      </c>
      <c r="I10" s="51">
        <f t="shared" si="2"/>
        <v>1273.6397918763478</v>
      </c>
    </row>
    <row r="11" spans="2:14" x14ac:dyDescent="0.15">
      <c r="B11" s="61">
        <v>44044</v>
      </c>
      <c r="C11" s="37">
        <f>臼谷2020年8月!$AH$4</f>
        <v>9343</v>
      </c>
      <c r="D11" s="37">
        <v>7551.1345535999999</v>
      </c>
      <c r="E11" s="35">
        <f t="shared" si="0"/>
        <v>5059.2344999999996</v>
      </c>
      <c r="F11" s="35">
        <f t="shared" si="0"/>
        <v>67.267702462553956</v>
      </c>
      <c r="G11" s="35">
        <f t="shared" si="0"/>
        <v>2120.8609999999999</v>
      </c>
      <c r="H11" s="36">
        <f t="shared" si="1"/>
        <v>361.37389285714283</v>
      </c>
      <c r="I11" s="51">
        <f t="shared" si="2"/>
        <v>2071.2996650131795</v>
      </c>
    </row>
    <row r="12" spans="2:14" x14ac:dyDescent="0.15">
      <c r="B12" s="61">
        <v>44075</v>
      </c>
      <c r="C12" s="37">
        <f>臼谷2020年9月!$AH$4</f>
        <v>7035</v>
      </c>
      <c r="D12" s="37">
        <v>5998.8851999999997</v>
      </c>
      <c r="E12" s="35">
        <f t="shared" si="0"/>
        <v>3809.4524999999999</v>
      </c>
      <c r="F12" s="35">
        <f t="shared" si="0"/>
        <v>50.65057121096725</v>
      </c>
      <c r="G12" s="35">
        <f t="shared" si="0"/>
        <v>1596.9450000000002</v>
      </c>
      <c r="H12" s="36">
        <f t="shared" si="1"/>
        <v>272.10374999999999</v>
      </c>
      <c r="I12" s="51">
        <f t="shared" si="2"/>
        <v>1559.6267947519768</v>
      </c>
    </row>
    <row r="13" spans="2:14" x14ac:dyDescent="0.15">
      <c r="B13" s="61">
        <v>44105</v>
      </c>
      <c r="C13" s="37">
        <f>臼谷2020年10月!$AH$4</f>
        <v>6417</v>
      </c>
      <c r="D13" s="37">
        <v>5632.0962191999997</v>
      </c>
      <c r="E13" s="35">
        <f t="shared" si="0"/>
        <v>3474.8054999999999</v>
      </c>
      <c r="F13" s="35">
        <f t="shared" si="0"/>
        <v>46.20109672505712</v>
      </c>
      <c r="G13" s="35">
        <f t="shared" si="0"/>
        <v>1456.6590000000001</v>
      </c>
      <c r="H13" s="36">
        <f t="shared" si="1"/>
        <v>248.20039285714284</v>
      </c>
      <c r="I13" s="51">
        <f t="shared" si="2"/>
        <v>1422.6190677929546</v>
      </c>
    </row>
    <row r="14" spans="2:14" x14ac:dyDescent="0.15">
      <c r="B14" s="61">
        <v>44136</v>
      </c>
      <c r="C14" s="37">
        <f>臼谷2020年11月!$AH$4</f>
        <v>5589</v>
      </c>
      <c r="D14" s="37">
        <v>3873.5658720000001</v>
      </c>
      <c r="E14" s="35">
        <f t="shared" si="0"/>
        <v>3026.4434999999999</v>
      </c>
      <c r="F14" s="35">
        <f t="shared" si="0"/>
        <v>40.23966488956588</v>
      </c>
      <c r="G14" s="35">
        <f t="shared" si="0"/>
        <v>1268.703</v>
      </c>
      <c r="H14" s="36">
        <f t="shared" si="1"/>
        <v>216.1745357142857</v>
      </c>
      <c r="I14" s="51">
        <f t="shared" si="2"/>
        <v>1239.0553171099928</v>
      </c>
    </row>
    <row r="15" spans="2:14" x14ac:dyDescent="0.15">
      <c r="B15" s="61">
        <v>44166</v>
      </c>
      <c r="C15" s="37">
        <f>臼谷2020年12月!$AH$4</f>
        <v>2971</v>
      </c>
      <c r="D15" s="37">
        <v>3075.4620863999999</v>
      </c>
      <c r="E15" s="35">
        <f t="shared" si="0"/>
        <v>1608.7964999999999</v>
      </c>
      <c r="F15" s="35">
        <f t="shared" si="0"/>
        <v>21.390596598121352</v>
      </c>
      <c r="G15" s="35">
        <f t="shared" si="0"/>
        <v>674.41700000000003</v>
      </c>
      <c r="H15" s="36">
        <f t="shared" si="1"/>
        <v>114.9140357142857</v>
      </c>
      <c r="I15" s="51">
        <f t="shared" si="2"/>
        <v>658.65688801821227</v>
      </c>
    </row>
    <row r="16" spans="2:14" x14ac:dyDescent="0.15">
      <c r="B16" s="32" t="s">
        <v>44</v>
      </c>
      <c r="C16" s="39">
        <f t="shared" ref="C16:I16" si="3">SUM(C4:C15)</f>
        <v>78968</v>
      </c>
      <c r="D16" s="39">
        <f t="shared" si="3"/>
        <v>68775.387225600003</v>
      </c>
      <c r="E16" s="35">
        <f t="shared" si="3"/>
        <v>42761.171999999999</v>
      </c>
      <c r="F16" s="35">
        <f t="shared" si="3"/>
        <v>568.55356181772027</v>
      </c>
      <c r="G16" s="35">
        <f t="shared" si="3"/>
        <v>17925.736000000001</v>
      </c>
      <c r="H16" s="36">
        <f t="shared" si="3"/>
        <v>3054.3694285714282</v>
      </c>
      <c r="I16" s="51">
        <f t="shared" si="3"/>
        <v>17506.838483009826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8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29BA-36D7-4E39-84E5-BD26DF365991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104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44197</v>
      </c>
      <c r="C4" s="37">
        <f>臼谷2021年1月!$AH$4</f>
        <v>2799</v>
      </c>
      <c r="D4" s="37">
        <v>3431.7656207999999</v>
      </c>
      <c r="E4" s="35">
        <f t="shared" ref="E4:G15" si="0">$C4*J$2</f>
        <v>1515.6585</v>
      </c>
      <c r="F4" s="35">
        <f t="shared" si="0"/>
        <v>20.152231530845391</v>
      </c>
      <c r="G4" s="35">
        <f t="shared" si="0"/>
        <v>635.37300000000005</v>
      </c>
      <c r="H4" s="36">
        <f>E4/14</f>
        <v>108.26132142857143</v>
      </c>
      <c r="I4" s="51">
        <f>E4/$N$2</f>
        <v>644.96106382978724</v>
      </c>
    </row>
    <row r="5" spans="2:14" x14ac:dyDescent="0.15">
      <c r="B5" s="61">
        <v>44228</v>
      </c>
      <c r="C5" s="37">
        <f>臼谷2021年2月!$AH$4</f>
        <v>4996</v>
      </c>
      <c r="D5" s="37">
        <v>4353.0734015999997</v>
      </c>
      <c r="E5" s="35">
        <f t="shared" si="0"/>
        <v>2705.3339999999998</v>
      </c>
      <c r="F5" s="35">
        <f t="shared" si="0"/>
        <v>35.970185326224929</v>
      </c>
      <c r="G5" s="35">
        <f t="shared" si="0"/>
        <v>1134.0920000000001</v>
      </c>
      <c r="H5" s="36">
        <f t="shared" ref="H5:H15" si="1">E5/14</f>
        <v>193.23814285714283</v>
      </c>
      <c r="I5" s="51">
        <f t="shared" ref="I5:I15" si="2">E5/$N$2</f>
        <v>1151.2059574468085</v>
      </c>
    </row>
    <row r="6" spans="2:14" x14ac:dyDescent="0.15">
      <c r="B6" s="61">
        <v>44256</v>
      </c>
      <c r="C6" s="37">
        <f>臼谷2021年3月!$AH$4</f>
        <v>7465</v>
      </c>
      <c r="D6" s="37">
        <v>6216.5590344000002</v>
      </c>
      <c r="E6" s="35">
        <f t="shared" si="0"/>
        <v>4042.2974999999997</v>
      </c>
      <c r="F6" s="35">
        <f t="shared" si="0"/>
        <v>53.746483879157147</v>
      </c>
      <c r="G6" s="35">
        <f t="shared" si="0"/>
        <v>1694.5550000000001</v>
      </c>
      <c r="H6" s="36">
        <f t="shared" si="1"/>
        <v>288.73553571428567</v>
      </c>
      <c r="I6" s="51">
        <f t="shared" si="2"/>
        <v>1720.1265957446806</v>
      </c>
    </row>
    <row r="7" spans="2:14" x14ac:dyDescent="0.15">
      <c r="B7" s="61">
        <v>44287</v>
      </c>
      <c r="C7" s="37">
        <f>臼谷2021年4月!$AH$4</f>
        <v>8994</v>
      </c>
      <c r="D7" s="37">
        <v>7318.6399439999996</v>
      </c>
      <c r="E7" s="35">
        <f t="shared" si="0"/>
        <v>4870.2510000000002</v>
      </c>
      <c r="F7" s="35">
        <f t="shared" si="0"/>
        <v>64.754973343488203</v>
      </c>
      <c r="G7" s="35">
        <f t="shared" si="0"/>
        <v>2041.6380000000001</v>
      </c>
      <c r="H7" s="36">
        <f t="shared" si="1"/>
        <v>347.87507142857146</v>
      </c>
      <c r="I7" s="51">
        <f t="shared" si="2"/>
        <v>2072.4472340425532</v>
      </c>
    </row>
    <row r="8" spans="2:14" x14ac:dyDescent="0.15">
      <c r="B8" s="61">
        <v>44317</v>
      </c>
      <c r="C8" s="37">
        <f>臼谷2021年5月!$AH$4</f>
        <v>7442</v>
      </c>
      <c r="D8" s="37">
        <v>8200.1904071999998</v>
      </c>
      <c r="E8" s="35">
        <f t="shared" si="0"/>
        <v>4029.8429999999998</v>
      </c>
      <c r="F8" s="35">
        <f t="shared" si="0"/>
        <v>53.580888550393503</v>
      </c>
      <c r="G8" s="35">
        <f t="shared" si="0"/>
        <v>1689.3340000000001</v>
      </c>
      <c r="H8" s="36">
        <f t="shared" si="1"/>
        <v>287.84592857142854</v>
      </c>
      <c r="I8" s="51">
        <f t="shared" si="2"/>
        <v>1714.8268085106381</v>
      </c>
    </row>
    <row r="9" spans="2:14" x14ac:dyDescent="0.15">
      <c r="B9" s="61">
        <v>44348</v>
      </c>
      <c r="C9" s="37">
        <f>臼谷2021年6月!$AH$4</f>
        <v>8560</v>
      </c>
      <c r="D9" s="37">
        <v>6339.6622079999997</v>
      </c>
      <c r="E9" s="35">
        <f t="shared" si="0"/>
        <v>4635.24</v>
      </c>
      <c r="F9" s="35">
        <f t="shared" si="0"/>
        <v>61.630261487687235</v>
      </c>
      <c r="G9" s="35">
        <f t="shared" si="0"/>
        <v>1943.1200000000001</v>
      </c>
      <c r="H9" s="36">
        <f t="shared" si="1"/>
        <v>331.08857142857141</v>
      </c>
      <c r="I9" s="51">
        <f t="shared" si="2"/>
        <v>1972.4425531914892</v>
      </c>
    </row>
    <row r="10" spans="2:14" x14ac:dyDescent="0.15">
      <c r="B10" s="61">
        <v>44378</v>
      </c>
      <c r="C10" s="37">
        <f>臼谷2021年7月!$AH$4</f>
        <v>8499</v>
      </c>
      <c r="D10" s="37">
        <v>6784.3526783999996</v>
      </c>
      <c r="E10" s="35">
        <f t="shared" si="0"/>
        <v>4602.2084999999997</v>
      </c>
      <c r="F10" s="35">
        <f t="shared" si="0"/>
        <v>61.191073876618432</v>
      </c>
      <c r="G10" s="35">
        <f t="shared" si="0"/>
        <v>1929.2730000000001</v>
      </c>
      <c r="H10" s="36">
        <f t="shared" si="1"/>
        <v>328.72917857142858</v>
      </c>
      <c r="I10" s="51">
        <f t="shared" si="2"/>
        <v>1958.3865957446806</v>
      </c>
    </row>
    <row r="11" spans="2:14" x14ac:dyDescent="0.15">
      <c r="B11" s="61">
        <v>44409</v>
      </c>
      <c r="C11" s="37">
        <f>臼谷2021年8月!$AH$4</f>
        <v>7633</v>
      </c>
      <c r="D11" s="37">
        <v>7551.1345535999999</v>
      </c>
      <c r="E11" s="35">
        <f t="shared" si="0"/>
        <v>4133.2694999999994</v>
      </c>
      <c r="F11" s="35">
        <f t="shared" si="0"/>
        <v>54.95604975882204</v>
      </c>
      <c r="G11" s="35">
        <f t="shared" si="0"/>
        <v>1732.691</v>
      </c>
      <c r="H11" s="36">
        <f t="shared" si="1"/>
        <v>295.23353571428567</v>
      </c>
      <c r="I11" s="51">
        <f t="shared" si="2"/>
        <v>1758.8380851063828</v>
      </c>
    </row>
    <row r="12" spans="2:14" x14ac:dyDescent="0.15">
      <c r="B12" s="61">
        <v>44440</v>
      </c>
      <c r="C12" s="37">
        <f>臼谷2021年9月!$AH$4</f>
        <v>6764</v>
      </c>
      <c r="D12" s="37">
        <v>5998.8851999999997</v>
      </c>
      <c r="E12" s="35">
        <f t="shared" si="0"/>
        <v>3662.7059999999997</v>
      </c>
      <c r="F12" s="35">
        <f t="shared" si="0"/>
        <v>48.699426250317345</v>
      </c>
      <c r="G12" s="35">
        <f t="shared" si="0"/>
        <v>1535.4280000000001</v>
      </c>
      <c r="H12" s="36">
        <f t="shared" si="1"/>
        <v>261.6218571428571</v>
      </c>
      <c r="I12" s="51">
        <f t="shared" si="2"/>
        <v>1558.5982978723403</v>
      </c>
    </row>
    <row r="13" spans="2:14" x14ac:dyDescent="0.15">
      <c r="B13" s="61">
        <v>44470</v>
      </c>
      <c r="C13" s="37">
        <f>臼谷2021年10月!$AH$4</f>
        <v>7088</v>
      </c>
      <c r="D13" s="37">
        <v>5632.0962191999997</v>
      </c>
      <c r="E13" s="35">
        <f t="shared" si="0"/>
        <v>3838.152</v>
      </c>
      <c r="F13" s="35">
        <f t="shared" si="0"/>
        <v>51.032160446813911</v>
      </c>
      <c r="G13" s="35">
        <f t="shared" si="0"/>
        <v>1608.9760000000001</v>
      </c>
      <c r="H13" s="36">
        <f t="shared" si="1"/>
        <v>274.15371428571427</v>
      </c>
      <c r="I13" s="51">
        <f t="shared" si="2"/>
        <v>1633.2561702127659</v>
      </c>
    </row>
    <row r="14" spans="2:14" x14ac:dyDescent="0.15">
      <c r="B14" s="61">
        <v>44501</v>
      </c>
      <c r="C14" s="37">
        <f>臼谷2021年11月!$AH$4</f>
        <v>5500</v>
      </c>
      <c r="D14" s="37">
        <v>3873.5658720000001</v>
      </c>
      <c r="E14" s="35">
        <f t="shared" si="0"/>
        <v>2978.25</v>
      </c>
      <c r="F14" s="35">
        <f t="shared" si="0"/>
        <v>39.598882965219602</v>
      </c>
      <c r="G14" s="35">
        <f t="shared" si="0"/>
        <v>1248.5</v>
      </c>
      <c r="H14" s="36">
        <f t="shared" si="1"/>
        <v>212.73214285714286</v>
      </c>
      <c r="I14" s="51">
        <f t="shared" si="2"/>
        <v>1267.3404255319149</v>
      </c>
    </row>
    <row r="15" spans="2:14" x14ac:dyDescent="0.15">
      <c r="B15" s="61">
        <v>44531</v>
      </c>
      <c r="C15" s="37">
        <f>臼谷2021年12月!$AH$4</f>
        <v>3155</v>
      </c>
      <c r="D15" s="37">
        <v>3075.4620863999999</v>
      </c>
      <c r="E15" s="35">
        <f t="shared" si="0"/>
        <v>1708.4324999999999</v>
      </c>
      <c r="F15" s="35">
        <f t="shared" si="0"/>
        <v>22.715359228230515</v>
      </c>
      <c r="G15" s="35">
        <f t="shared" si="0"/>
        <v>716.18500000000006</v>
      </c>
      <c r="H15" s="36">
        <f t="shared" si="1"/>
        <v>122.03089285714285</v>
      </c>
      <c r="I15" s="51">
        <f t="shared" si="2"/>
        <v>726.99255319148926</v>
      </c>
    </row>
    <row r="16" spans="2:14" x14ac:dyDescent="0.15">
      <c r="B16" s="32" t="s">
        <v>44</v>
      </c>
      <c r="C16" s="39">
        <f t="shared" ref="C16:I16" si="3">SUM(C4:C15)</f>
        <v>78895</v>
      </c>
      <c r="D16" s="39">
        <f t="shared" si="3"/>
        <v>68775.387225600003</v>
      </c>
      <c r="E16" s="35">
        <f t="shared" si="3"/>
        <v>42721.642500000009</v>
      </c>
      <c r="F16" s="35">
        <f t="shared" si="3"/>
        <v>568.02797664381831</v>
      </c>
      <c r="G16" s="35">
        <f t="shared" si="3"/>
        <v>17909.165000000005</v>
      </c>
      <c r="H16" s="36">
        <f t="shared" si="3"/>
        <v>3051.5458928571425</v>
      </c>
      <c r="I16" s="51">
        <f t="shared" si="3"/>
        <v>18179.422340425528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7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994B-C442-449F-AD4D-1F22C22B1583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43497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2.94</v>
      </c>
      <c r="D4" s="2">
        <v>2.69</v>
      </c>
      <c r="E4" s="2">
        <v>1.44</v>
      </c>
      <c r="F4" s="2">
        <v>1.34</v>
      </c>
      <c r="G4" s="2">
        <v>3.61</v>
      </c>
      <c r="H4" s="2">
        <v>1.54</v>
      </c>
      <c r="I4" s="2">
        <v>2.4500000000000002</v>
      </c>
      <c r="J4" s="2">
        <v>0.85</v>
      </c>
      <c r="K4" s="2">
        <v>1.1499999999999999</v>
      </c>
      <c r="L4" s="2">
        <v>2.59</v>
      </c>
      <c r="M4" s="2">
        <v>2.0099999999999998</v>
      </c>
      <c r="N4" s="2">
        <v>1.22</v>
      </c>
      <c r="O4" s="2">
        <v>1.06</v>
      </c>
      <c r="P4" s="2">
        <v>2.68</v>
      </c>
      <c r="Q4" s="2">
        <v>2.13</v>
      </c>
      <c r="R4" s="2">
        <v>0.56999999999999995</v>
      </c>
      <c r="S4" s="2">
        <v>3.43</v>
      </c>
      <c r="T4" s="2">
        <v>3.74</v>
      </c>
      <c r="U4" s="2">
        <v>0.65</v>
      </c>
      <c r="V4" s="2">
        <v>1.1299999999999999</v>
      </c>
      <c r="W4" s="2">
        <v>1.96</v>
      </c>
      <c r="X4" s="2">
        <v>4.29</v>
      </c>
      <c r="Y4" s="2">
        <v>3.79</v>
      </c>
      <c r="Z4" s="2">
        <v>4.83</v>
      </c>
      <c r="AA4" s="2">
        <v>3.95</v>
      </c>
      <c r="AB4" s="2">
        <v>3.99</v>
      </c>
      <c r="AC4" s="2">
        <v>2.5</v>
      </c>
      <c r="AD4" s="2">
        <v>0.89</v>
      </c>
      <c r="AE4" s="2"/>
      <c r="AF4" s="2"/>
      <c r="AG4" s="2"/>
      <c r="AH4" s="5">
        <f>AVERAGE(C4:AG4)</f>
        <v>2.3364285714285713</v>
      </c>
    </row>
    <row r="5" spans="2:34" x14ac:dyDescent="0.15">
      <c r="B5" s="1" t="s">
        <v>1</v>
      </c>
      <c r="C5" s="2">
        <v>152</v>
      </c>
      <c r="D5" s="2">
        <v>277</v>
      </c>
      <c r="E5" s="2">
        <v>132</v>
      </c>
      <c r="F5" s="2">
        <v>126</v>
      </c>
      <c r="G5" s="2">
        <v>331</v>
      </c>
      <c r="H5" s="2">
        <v>137</v>
      </c>
      <c r="I5" s="2">
        <v>251</v>
      </c>
      <c r="J5" s="2">
        <v>56</v>
      </c>
      <c r="K5" s="2">
        <v>103</v>
      </c>
      <c r="L5" s="2">
        <v>131</v>
      </c>
      <c r="M5" s="2">
        <v>157</v>
      </c>
      <c r="N5" s="2">
        <v>145</v>
      </c>
      <c r="O5" s="2">
        <v>96</v>
      </c>
      <c r="P5" s="2">
        <v>94</v>
      </c>
      <c r="Q5" s="2">
        <v>204</v>
      </c>
      <c r="R5" s="2">
        <v>46</v>
      </c>
      <c r="S5" s="2">
        <v>274</v>
      </c>
      <c r="T5" s="2">
        <v>272</v>
      </c>
      <c r="U5" s="2">
        <v>55</v>
      </c>
      <c r="V5" s="2">
        <v>64</v>
      </c>
      <c r="W5" s="2">
        <v>105</v>
      </c>
      <c r="X5" s="2">
        <v>373</v>
      </c>
      <c r="Y5" s="2">
        <v>230</v>
      </c>
      <c r="Z5" s="2">
        <v>373</v>
      </c>
      <c r="AA5" s="2">
        <v>340</v>
      </c>
      <c r="AB5" s="2">
        <v>362</v>
      </c>
      <c r="AC5" s="2">
        <v>221</v>
      </c>
      <c r="AD5" s="2">
        <v>87</v>
      </c>
      <c r="AE5" s="2"/>
      <c r="AF5" s="2"/>
      <c r="AG5" s="2"/>
      <c r="AH5" s="49">
        <f>SUM(C5:AG5)</f>
        <v>5194</v>
      </c>
    </row>
    <row r="6" spans="2:34" x14ac:dyDescent="0.15">
      <c r="B6" s="1" t="s">
        <v>2</v>
      </c>
      <c r="C6" s="2">
        <v>0.62990000000000002</v>
      </c>
      <c r="D6" s="2">
        <v>1.2545999999999999</v>
      </c>
      <c r="E6" s="2">
        <v>1.1168</v>
      </c>
      <c r="F6" s="2">
        <v>1.1456</v>
      </c>
      <c r="G6" s="2">
        <v>1.1171</v>
      </c>
      <c r="H6" s="2">
        <v>1.0838000000000001</v>
      </c>
      <c r="I6" s="2">
        <v>1.2482</v>
      </c>
      <c r="J6" s="2">
        <v>0.80269999999999997</v>
      </c>
      <c r="K6" s="2">
        <v>1.0911999999999999</v>
      </c>
      <c r="L6" s="2">
        <v>0.61619999999999997</v>
      </c>
      <c r="M6" s="2">
        <v>0.9516</v>
      </c>
      <c r="N6" s="2">
        <v>1.448</v>
      </c>
      <c r="O6" s="2">
        <v>1.1033999999999999</v>
      </c>
      <c r="P6" s="2">
        <v>0.42730000000000001</v>
      </c>
      <c r="Q6" s="2">
        <v>1.1668000000000001</v>
      </c>
      <c r="R6" s="2">
        <v>0.98319999999999996</v>
      </c>
      <c r="S6" s="2">
        <v>0.97319999999999995</v>
      </c>
      <c r="T6" s="2">
        <v>0.8861</v>
      </c>
      <c r="U6" s="2">
        <v>1.0308999999999999</v>
      </c>
      <c r="V6" s="2">
        <v>0.69</v>
      </c>
      <c r="W6" s="2">
        <v>0.65269999999999995</v>
      </c>
      <c r="X6" s="2">
        <v>1.0592999999999999</v>
      </c>
      <c r="Y6" s="2">
        <v>0.73939999999999995</v>
      </c>
      <c r="Z6" s="2">
        <v>0.94089999999999996</v>
      </c>
      <c r="AA6" s="2">
        <v>1.0487</v>
      </c>
      <c r="AB6" s="2">
        <v>1.1052999999999999</v>
      </c>
      <c r="AC6" s="2">
        <v>1.077</v>
      </c>
      <c r="AD6" s="2">
        <v>1.1909000000000001</v>
      </c>
      <c r="AE6" s="2"/>
      <c r="AF6" s="2"/>
      <c r="AG6" s="2"/>
      <c r="AH6" s="6">
        <f>AVERAGE(C6:AG6)</f>
        <v>0.98502857142857125</v>
      </c>
    </row>
    <row r="7" spans="2:34" x14ac:dyDescent="0.15">
      <c r="B7" s="1" t="s">
        <v>3</v>
      </c>
      <c r="C7" s="2">
        <v>4.7</v>
      </c>
      <c r="D7" s="2">
        <v>11.5</v>
      </c>
      <c r="E7" s="2">
        <v>13</v>
      </c>
      <c r="F7" s="2">
        <v>14</v>
      </c>
      <c r="G7" s="2">
        <v>12.9</v>
      </c>
      <c r="H7" s="2">
        <v>12.4</v>
      </c>
      <c r="I7" s="2">
        <v>16.8</v>
      </c>
      <c r="J7" s="2">
        <v>2.9</v>
      </c>
      <c r="K7" s="2">
        <v>2.2000000000000002</v>
      </c>
      <c r="L7" s="2">
        <v>3.6</v>
      </c>
      <c r="M7" s="2">
        <v>8.1999999999999993</v>
      </c>
      <c r="N7" s="2">
        <v>4.2</v>
      </c>
      <c r="O7" s="2">
        <v>3.3</v>
      </c>
      <c r="P7" s="2">
        <v>3.5</v>
      </c>
      <c r="Q7" s="2">
        <v>4.4000000000000004</v>
      </c>
      <c r="R7" s="2">
        <v>6</v>
      </c>
      <c r="S7" s="2">
        <v>8.1999999999999993</v>
      </c>
      <c r="T7" s="2">
        <v>12.9</v>
      </c>
      <c r="U7" s="2">
        <v>13.6</v>
      </c>
      <c r="V7" s="2">
        <v>12</v>
      </c>
      <c r="W7" s="2">
        <v>9.3000000000000007</v>
      </c>
      <c r="X7" s="2">
        <v>10.199999999999999</v>
      </c>
      <c r="Y7" s="2">
        <v>10.199999999999999</v>
      </c>
      <c r="Z7" s="2">
        <v>13.2</v>
      </c>
      <c r="AA7" s="2">
        <v>16.399999999999999</v>
      </c>
      <c r="AB7" s="2">
        <v>10.6</v>
      </c>
      <c r="AC7" s="2">
        <v>9.3000000000000007</v>
      </c>
      <c r="AD7" s="2">
        <v>8.1999999999999993</v>
      </c>
      <c r="AE7" s="2"/>
      <c r="AF7" s="2"/>
      <c r="AG7" s="2"/>
      <c r="AH7" s="7">
        <f>AVERAGE(C7:AG7)</f>
        <v>9.2035714285714274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875D-9EDC-493F-842C-AF652E63976D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104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44562</v>
      </c>
      <c r="C4" s="37">
        <f>臼谷2022年1月!$AH$4</f>
        <v>3394</v>
      </c>
      <c r="D4" s="37">
        <v>3431.7656207999999</v>
      </c>
      <c r="E4" s="35">
        <f t="shared" ref="E4:G15" si="0">$C4*J$2</f>
        <v>1837.8509999999999</v>
      </c>
      <c r="F4" s="35">
        <f t="shared" si="0"/>
        <v>24.436110687991878</v>
      </c>
      <c r="G4" s="35">
        <f t="shared" si="0"/>
        <v>770.43799999999999</v>
      </c>
      <c r="H4" s="36">
        <f>E4/14</f>
        <v>131.27507142857141</v>
      </c>
      <c r="I4" s="51">
        <f>E4/$N$2</f>
        <v>782.06425531914886</v>
      </c>
    </row>
    <row r="5" spans="2:14" x14ac:dyDescent="0.15">
      <c r="B5" s="61">
        <v>44593</v>
      </c>
      <c r="C5" s="37">
        <f>臼谷2022年2月!$AH$4</f>
        <v>3209.2599999999998</v>
      </c>
      <c r="D5" s="37">
        <v>4353.0734015999997</v>
      </c>
      <c r="E5" s="35">
        <f t="shared" si="0"/>
        <v>1737.8142899999998</v>
      </c>
      <c r="F5" s="35">
        <f t="shared" si="0"/>
        <v>23.106020208174662</v>
      </c>
      <c r="G5" s="35">
        <f t="shared" si="0"/>
        <v>728.50202000000002</v>
      </c>
      <c r="H5" s="36">
        <f t="shared" ref="H5:H15" si="1">E5/14</f>
        <v>124.12959214285713</v>
      </c>
      <c r="I5" s="51">
        <f t="shared" ref="I5:I15" si="2">E5/$N$2</f>
        <v>739.49544255319142</v>
      </c>
    </row>
    <row r="6" spans="2:14" x14ac:dyDescent="0.15">
      <c r="B6" s="61">
        <v>44621</v>
      </c>
      <c r="C6" s="37">
        <f>臼谷2022年3月!$AH$4</f>
        <v>6953.0599999999986</v>
      </c>
      <c r="D6" s="37">
        <v>6216.5590344000002</v>
      </c>
      <c r="E6" s="35">
        <f t="shared" si="0"/>
        <v>3765.0819899999992</v>
      </c>
      <c r="F6" s="35">
        <f t="shared" si="0"/>
        <v>50.060619852754499</v>
      </c>
      <c r="G6" s="35">
        <f t="shared" si="0"/>
        <v>1578.3446199999996</v>
      </c>
      <c r="H6" s="36">
        <f t="shared" si="1"/>
        <v>268.93442785714279</v>
      </c>
      <c r="I6" s="51">
        <f t="shared" si="2"/>
        <v>1602.1625489361697</v>
      </c>
    </row>
    <row r="7" spans="2:14" x14ac:dyDescent="0.15">
      <c r="B7" s="61">
        <v>44652</v>
      </c>
      <c r="C7" s="37">
        <f>臼谷2022年4月!$AH$4</f>
        <v>8676.44</v>
      </c>
      <c r="D7" s="37">
        <v>7318.6399439999996</v>
      </c>
      <c r="E7" s="35">
        <f t="shared" si="0"/>
        <v>4698.2922600000002</v>
      </c>
      <c r="F7" s="35">
        <f t="shared" si="0"/>
        <v>62.468605839045452</v>
      </c>
      <c r="G7" s="35">
        <f t="shared" si="0"/>
        <v>1969.5518800000002</v>
      </c>
      <c r="H7" s="36">
        <f t="shared" si="1"/>
        <v>335.59230428571431</v>
      </c>
      <c r="I7" s="51">
        <f t="shared" si="2"/>
        <v>1999.2733021276595</v>
      </c>
    </row>
    <row r="8" spans="2:14" x14ac:dyDescent="0.15">
      <c r="B8" s="61">
        <v>44682</v>
      </c>
      <c r="C8" s="37">
        <f>臼谷2022年5月!$AH$4</f>
        <v>9926.42</v>
      </c>
      <c r="D8" s="37">
        <v>8200.1904071999998</v>
      </c>
      <c r="E8" s="35">
        <f t="shared" si="0"/>
        <v>5375.15643</v>
      </c>
      <c r="F8" s="35">
        <f t="shared" si="0"/>
        <v>71.468207971566386</v>
      </c>
      <c r="G8" s="35">
        <f t="shared" si="0"/>
        <v>2253.2973400000001</v>
      </c>
      <c r="H8" s="36">
        <f t="shared" si="1"/>
        <v>383.93974500000002</v>
      </c>
      <c r="I8" s="51">
        <f t="shared" si="2"/>
        <v>2287.3006085106381</v>
      </c>
    </row>
    <row r="9" spans="2:14" x14ac:dyDescent="0.15">
      <c r="B9" s="61">
        <v>44713</v>
      </c>
      <c r="C9" s="37">
        <f>臼谷2022年6月!$AH$4</f>
        <v>9321.8000000000011</v>
      </c>
      <c r="D9" s="37">
        <v>6339.6622079999997</v>
      </c>
      <c r="E9" s="35">
        <f t="shared" si="0"/>
        <v>5047.7547000000004</v>
      </c>
      <c r="F9" s="35">
        <f t="shared" si="0"/>
        <v>67.1150667682153</v>
      </c>
      <c r="G9" s="35">
        <f t="shared" si="0"/>
        <v>2116.0486000000005</v>
      </c>
      <c r="H9" s="36">
        <f t="shared" si="1"/>
        <v>360.55390714285716</v>
      </c>
      <c r="I9" s="51">
        <f t="shared" si="2"/>
        <v>2147.9807234042555</v>
      </c>
    </row>
    <row r="10" spans="2:14" x14ac:dyDescent="0.15">
      <c r="B10" s="61">
        <v>44743</v>
      </c>
      <c r="C10" s="37">
        <f>臼谷2022年7月!$AH$4</f>
        <v>8586.6400000000012</v>
      </c>
      <c r="D10" s="37">
        <v>6784.3526783999996</v>
      </c>
      <c r="E10" s="35">
        <f t="shared" si="0"/>
        <v>4649.6655600000004</v>
      </c>
      <c r="F10" s="35">
        <f t="shared" si="0"/>
        <v>61.822064077176961</v>
      </c>
      <c r="G10" s="35">
        <f t="shared" si="0"/>
        <v>1949.1672800000003</v>
      </c>
      <c r="H10" s="36">
        <f t="shared" si="1"/>
        <v>332.11896857142858</v>
      </c>
      <c r="I10" s="51">
        <f t="shared" si="2"/>
        <v>1978.5810893617022</v>
      </c>
    </row>
    <row r="11" spans="2:14" x14ac:dyDescent="0.15">
      <c r="B11" s="61">
        <v>44774</v>
      </c>
      <c r="C11" s="37">
        <f>臼谷2022年8月!$AH$4</f>
        <v>7539.57</v>
      </c>
      <c r="D11" s="37">
        <v>7551.1345535999999</v>
      </c>
      <c r="E11" s="35">
        <f t="shared" si="0"/>
        <v>4082.6771549999999</v>
      </c>
      <c r="F11" s="35">
        <f t="shared" si="0"/>
        <v>54.283372734196497</v>
      </c>
      <c r="G11" s="35">
        <f t="shared" si="0"/>
        <v>1711.4823899999999</v>
      </c>
      <c r="H11" s="36">
        <f t="shared" si="1"/>
        <v>291.6197967857143</v>
      </c>
      <c r="I11" s="51">
        <f t="shared" si="2"/>
        <v>1737.3094276595743</v>
      </c>
    </row>
    <row r="12" spans="2:14" x14ac:dyDescent="0.15">
      <c r="B12" s="61">
        <v>44805</v>
      </c>
      <c r="C12" s="37">
        <f>臼谷2022年9月!$AH$4</f>
        <v>6057.9999999999991</v>
      </c>
      <c r="D12" s="37">
        <v>5998.8851999999997</v>
      </c>
      <c r="E12" s="35">
        <f t="shared" si="0"/>
        <v>3280.4069999999992</v>
      </c>
      <c r="F12" s="35">
        <f t="shared" si="0"/>
        <v>43.61636963696369</v>
      </c>
      <c r="G12" s="35">
        <f t="shared" si="0"/>
        <v>1375.1659999999999</v>
      </c>
      <c r="H12" s="36">
        <f t="shared" si="1"/>
        <v>234.31478571428565</v>
      </c>
      <c r="I12" s="51">
        <f t="shared" si="2"/>
        <v>1395.9178723404252</v>
      </c>
    </row>
    <row r="13" spans="2:14" x14ac:dyDescent="0.15">
      <c r="B13" s="61">
        <v>44835</v>
      </c>
      <c r="C13" s="37">
        <f>臼谷2022年10月!$AH$4</f>
        <v>6652.0399999999991</v>
      </c>
      <c r="D13" s="37">
        <v>5632.0962191999997</v>
      </c>
      <c r="E13" s="35">
        <f t="shared" si="0"/>
        <v>3602.0796599999994</v>
      </c>
      <c r="F13" s="35">
        <f t="shared" si="0"/>
        <v>47.893336989083515</v>
      </c>
      <c r="G13" s="35">
        <f t="shared" si="0"/>
        <v>1510.0130799999999</v>
      </c>
      <c r="H13" s="36">
        <f t="shared" si="1"/>
        <v>257.29140428571424</v>
      </c>
      <c r="I13" s="51">
        <f t="shared" si="2"/>
        <v>1532.7998553191487</v>
      </c>
    </row>
    <row r="14" spans="2:14" x14ac:dyDescent="0.15">
      <c r="B14" s="61">
        <v>44866</v>
      </c>
      <c r="C14" s="37">
        <f>臼谷2022年11月!$AH$4</f>
        <v>5647.130000000001</v>
      </c>
      <c r="D14" s="37">
        <v>3873.5658720000001</v>
      </c>
      <c r="E14" s="35">
        <f t="shared" si="0"/>
        <v>3057.9208950000007</v>
      </c>
      <c r="F14" s="35">
        <f t="shared" si="0"/>
        <v>40.658189083523745</v>
      </c>
      <c r="G14" s="35">
        <f t="shared" si="0"/>
        <v>1281.8985100000002</v>
      </c>
      <c r="H14" s="36">
        <f t="shared" si="1"/>
        <v>218.42292107142862</v>
      </c>
      <c r="I14" s="51">
        <f t="shared" si="2"/>
        <v>1301.2429340425533</v>
      </c>
    </row>
    <row r="15" spans="2:14" x14ac:dyDescent="0.15">
      <c r="B15" s="61">
        <v>44896</v>
      </c>
      <c r="C15" s="37">
        <f>臼谷2022年12月!$AH$4</f>
        <v>2727.33</v>
      </c>
      <c r="D15" s="37">
        <v>3075.4620863999999</v>
      </c>
      <c r="E15" s="35">
        <f t="shared" si="0"/>
        <v>1476.849195</v>
      </c>
      <c r="F15" s="35">
        <f t="shared" si="0"/>
        <v>19.636222086824066</v>
      </c>
      <c r="G15" s="35">
        <f t="shared" si="0"/>
        <v>619.10391000000004</v>
      </c>
      <c r="H15" s="36">
        <f t="shared" si="1"/>
        <v>105.48922821428572</v>
      </c>
      <c r="I15" s="51">
        <f t="shared" si="2"/>
        <v>628.44646595744678</v>
      </c>
    </row>
    <row r="16" spans="2:14" x14ac:dyDescent="0.15">
      <c r="B16" s="32" t="s">
        <v>44</v>
      </c>
      <c r="C16" s="39">
        <f t="shared" ref="C16:I16" si="3">SUM(C4:C15)</f>
        <v>78691.69</v>
      </c>
      <c r="D16" s="39">
        <f t="shared" si="3"/>
        <v>68775.387225600003</v>
      </c>
      <c r="E16" s="35">
        <f t="shared" si="3"/>
        <v>42611.550135000012</v>
      </c>
      <c r="F16" s="35">
        <f t="shared" si="3"/>
        <v>566.56418593551666</v>
      </c>
      <c r="G16" s="35">
        <f t="shared" si="3"/>
        <v>17863.013630000001</v>
      </c>
      <c r="H16" s="36">
        <f t="shared" si="3"/>
        <v>3043.6821524999996</v>
      </c>
      <c r="I16" s="51">
        <f t="shared" si="3"/>
        <v>18132.574525531916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6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A57AC-3AC0-499D-90D9-169FBA6FA7A0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105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44927</v>
      </c>
      <c r="C4" s="37">
        <f>臼谷2023年1月!$AH$4</f>
        <v>3812.35</v>
      </c>
      <c r="D4" s="37">
        <v>3431.7656207999999</v>
      </c>
      <c r="E4" s="35">
        <f t="shared" ref="E4:G15" si="0">$C4*J$2</f>
        <v>2064.3875250000001</v>
      </c>
      <c r="F4" s="35">
        <f t="shared" si="0"/>
        <v>27.448145722264535</v>
      </c>
      <c r="G4" s="35">
        <f t="shared" si="0"/>
        <v>865.40345000000002</v>
      </c>
      <c r="H4" s="36">
        <f>E4/14</f>
        <v>147.4562517857143</v>
      </c>
      <c r="I4" s="51">
        <f>E4/$N$2</f>
        <v>878.46277659574469</v>
      </c>
    </row>
    <row r="5" spans="2:14" x14ac:dyDescent="0.15">
      <c r="B5" s="61">
        <v>44958</v>
      </c>
      <c r="C5" s="37">
        <f>臼谷2023年2月!$AH$4</f>
        <v>4929.9700000000012</v>
      </c>
      <c r="D5" s="37">
        <v>4353.0734015999997</v>
      </c>
      <c r="E5" s="35">
        <f t="shared" si="0"/>
        <v>2669.5787550000005</v>
      </c>
      <c r="F5" s="35">
        <f t="shared" si="0"/>
        <v>35.494782736735225</v>
      </c>
      <c r="G5" s="35">
        <f t="shared" si="0"/>
        <v>1119.1031900000003</v>
      </c>
      <c r="H5" s="36">
        <f t="shared" ref="H5:H15" si="1">E5/14</f>
        <v>190.68419678571431</v>
      </c>
      <c r="I5" s="51">
        <f t="shared" ref="I5:I15" si="2">E5/$N$2</f>
        <v>1135.9909595744682</v>
      </c>
    </row>
    <row r="6" spans="2:14" x14ac:dyDescent="0.15">
      <c r="B6" s="61">
        <v>44986</v>
      </c>
      <c r="C6" s="37">
        <f>臼谷2023年3月!$AH$4</f>
        <v>8431.84</v>
      </c>
      <c r="D6" s="37">
        <v>6216.5590344000002</v>
      </c>
      <c r="E6" s="35">
        <f t="shared" si="0"/>
        <v>4565.8413600000003</v>
      </c>
      <c r="F6" s="35">
        <f t="shared" si="0"/>
        <v>60.707535516628589</v>
      </c>
      <c r="G6" s="35">
        <f t="shared" si="0"/>
        <v>1914.0276800000001</v>
      </c>
      <c r="H6" s="36">
        <f t="shared" si="1"/>
        <v>326.13152571428571</v>
      </c>
      <c r="I6" s="51">
        <f t="shared" si="2"/>
        <v>1942.9112170212766</v>
      </c>
    </row>
    <row r="7" spans="2:14" x14ac:dyDescent="0.15">
      <c r="B7" s="61">
        <v>45017</v>
      </c>
      <c r="C7" s="37">
        <f>臼谷2023年4月!$AH$4</f>
        <v>8051.6900000000014</v>
      </c>
      <c r="D7" s="37">
        <v>7318.6399439999996</v>
      </c>
      <c r="E7" s="35">
        <f t="shared" si="0"/>
        <v>4359.9901350000009</v>
      </c>
      <c r="F7" s="35">
        <f t="shared" si="0"/>
        <v>57.970532724041647</v>
      </c>
      <c r="G7" s="35">
        <f t="shared" si="0"/>
        <v>1827.7336300000004</v>
      </c>
      <c r="H7" s="36">
        <f t="shared" si="1"/>
        <v>311.42786678571434</v>
      </c>
      <c r="I7" s="51">
        <f t="shared" si="2"/>
        <v>1855.31495106383</v>
      </c>
    </row>
    <row r="8" spans="2:14" x14ac:dyDescent="0.15">
      <c r="B8" s="61">
        <v>45047</v>
      </c>
      <c r="C8" s="37">
        <f>臼谷2023年5月!$AH$4</f>
        <v>9400.01</v>
      </c>
      <c r="D8" s="37">
        <v>8200.1904071999998</v>
      </c>
      <c r="E8" s="35">
        <f t="shared" si="0"/>
        <v>5090.105415</v>
      </c>
      <c r="F8" s="35">
        <f t="shared" si="0"/>
        <v>67.678162883980704</v>
      </c>
      <c r="G8" s="35">
        <f t="shared" si="0"/>
        <v>2133.8022700000001</v>
      </c>
      <c r="H8" s="36">
        <f t="shared" si="1"/>
        <v>363.57895821428571</v>
      </c>
      <c r="I8" s="51">
        <f t="shared" si="2"/>
        <v>2166.0023042553189</v>
      </c>
    </row>
    <row r="9" spans="2:14" x14ac:dyDescent="0.15">
      <c r="B9" s="61">
        <v>45078</v>
      </c>
      <c r="C9" s="37">
        <f>臼谷2023年6月!$AH$4</f>
        <v>8070.9000000000005</v>
      </c>
      <c r="D9" s="37">
        <v>6339.6622079999997</v>
      </c>
      <c r="E9" s="35">
        <f t="shared" si="0"/>
        <v>4370.3923500000001</v>
      </c>
      <c r="F9" s="35">
        <f t="shared" si="0"/>
        <v>58.108840822543797</v>
      </c>
      <c r="G9" s="35">
        <f t="shared" si="0"/>
        <v>1832.0943000000002</v>
      </c>
      <c r="H9" s="36">
        <f t="shared" si="1"/>
        <v>312.17088214285712</v>
      </c>
      <c r="I9" s="51">
        <f t="shared" si="2"/>
        <v>1859.741425531915</v>
      </c>
    </row>
    <row r="10" spans="2:14" x14ac:dyDescent="0.15">
      <c r="B10" s="61">
        <v>45108</v>
      </c>
      <c r="C10" s="37">
        <f>臼谷2023年7月!$AH$4</f>
        <v>9026.0399999999991</v>
      </c>
      <c r="D10" s="37">
        <v>6784.3526783999996</v>
      </c>
      <c r="E10" s="35">
        <f t="shared" si="0"/>
        <v>4887.6006599999992</v>
      </c>
      <c r="F10" s="35">
        <f t="shared" si="0"/>
        <v>64.985654836252849</v>
      </c>
      <c r="G10" s="35">
        <f t="shared" si="0"/>
        <v>2048.9110799999999</v>
      </c>
      <c r="H10" s="36">
        <f t="shared" si="1"/>
        <v>349.11433285714281</v>
      </c>
      <c r="I10" s="51">
        <f t="shared" si="2"/>
        <v>2079.8300680851057</v>
      </c>
    </row>
    <row r="11" spans="2:14" x14ac:dyDescent="0.15">
      <c r="B11" s="61">
        <v>45139</v>
      </c>
      <c r="C11" s="37">
        <f>臼谷2023年8月!$AH$4</f>
        <v>9395.7300000000014</v>
      </c>
      <c r="D11" s="37">
        <v>7551.1345535999999</v>
      </c>
      <c r="E11" s="35">
        <f t="shared" si="0"/>
        <v>5087.7877950000002</v>
      </c>
      <c r="F11" s="35">
        <f t="shared" si="0"/>
        <v>67.647347753236872</v>
      </c>
      <c r="G11" s="35">
        <f t="shared" si="0"/>
        <v>2132.8307100000002</v>
      </c>
      <c r="H11" s="36">
        <f t="shared" si="1"/>
        <v>363.41341392857146</v>
      </c>
      <c r="I11" s="51">
        <f t="shared" si="2"/>
        <v>2165.0160829787233</v>
      </c>
    </row>
    <row r="12" spans="2:14" x14ac:dyDescent="0.15">
      <c r="B12" s="61">
        <v>45170</v>
      </c>
      <c r="C12" s="37">
        <f>臼谷2023年9月!$AH$4</f>
        <v>6806.8499999999995</v>
      </c>
      <c r="D12" s="37">
        <v>5998.8851999999997</v>
      </c>
      <c r="E12" s="35">
        <f t="shared" si="0"/>
        <v>3685.9092749999995</v>
      </c>
      <c r="F12" s="35">
        <f t="shared" si="0"/>
        <v>49.00793754760091</v>
      </c>
      <c r="G12" s="35">
        <f t="shared" si="0"/>
        <v>1545.1549499999999</v>
      </c>
      <c r="H12" s="36">
        <f t="shared" si="1"/>
        <v>263.27923392857139</v>
      </c>
      <c r="I12" s="51">
        <f t="shared" si="2"/>
        <v>1568.4720319148933</v>
      </c>
    </row>
    <row r="13" spans="2:14" x14ac:dyDescent="0.15">
      <c r="B13" s="61">
        <v>45200</v>
      </c>
      <c r="C13" s="37">
        <f>臼谷2023年10月!$AH$4</f>
        <v>7115.7100000000009</v>
      </c>
      <c r="D13" s="37">
        <v>5632.0962191999997</v>
      </c>
      <c r="E13" s="35">
        <f t="shared" si="0"/>
        <v>3853.1569650000006</v>
      </c>
      <c r="F13" s="35">
        <f t="shared" si="0"/>
        <v>51.231666818989602</v>
      </c>
      <c r="G13" s="35">
        <f t="shared" si="0"/>
        <v>1615.2661700000003</v>
      </c>
      <c r="H13" s="36">
        <f t="shared" si="1"/>
        <v>275.22549750000002</v>
      </c>
      <c r="I13" s="51">
        <f t="shared" si="2"/>
        <v>1639.6412617021278</v>
      </c>
    </row>
    <row r="14" spans="2:14" x14ac:dyDescent="0.15">
      <c r="B14" s="61">
        <v>45231</v>
      </c>
      <c r="C14" s="37">
        <f>臼谷2023年11月!$AH$4</f>
        <v>4641.2799999999988</v>
      </c>
      <c r="D14" s="37">
        <v>3873.5658720000001</v>
      </c>
      <c r="E14" s="35">
        <f t="shared" si="0"/>
        <v>2513.2531199999994</v>
      </c>
      <c r="F14" s="35">
        <f t="shared" si="0"/>
        <v>33.416273368875345</v>
      </c>
      <c r="G14" s="35">
        <f t="shared" si="0"/>
        <v>1053.5705599999997</v>
      </c>
      <c r="H14" s="36">
        <f t="shared" si="1"/>
        <v>179.51807999999997</v>
      </c>
      <c r="I14" s="51">
        <f t="shared" si="2"/>
        <v>1069.4694127659573</v>
      </c>
    </row>
    <row r="15" spans="2:14" x14ac:dyDescent="0.15">
      <c r="B15" s="61">
        <v>45261</v>
      </c>
      <c r="C15" s="37">
        <f>臼谷2023年12月!$AH$4</f>
        <v>3479.96</v>
      </c>
      <c r="D15" s="37">
        <v>3075.4620863999999</v>
      </c>
      <c r="E15" s="35">
        <f t="shared" si="0"/>
        <v>1884.39834</v>
      </c>
      <c r="F15" s="35">
        <f t="shared" si="0"/>
        <v>25.055005229753746</v>
      </c>
      <c r="G15" s="35">
        <f t="shared" si="0"/>
        <v>789.95092</v>
      </c>
      <c r="H15" s="36">
        <f t="shared" si="1"/>
        <v>134.59988142857142</v>
      </c>
      <c r="I15" s="51">
        <f t="shared" si="2"/>
        <v>801.87163404255318</v>
      </c>
    </row>
    <row r="16" spans="2:14" x14ac:dyDescent="0.15">
      <c r="B16" s="32" t="s">
        <v>44</v>
      </c>
      <c r="C16" s="39">
        <f t="shared" ref="C16:I16" si="3">SUM(C4:C15)</f>
        <v>83162.330000000031</v>
      </c>
      <c r="D16" s="39">
        <f t="shared" si="3"/>
        <v>68775.387225600003</v>
      </c>
      <c r="E16" s="35">
        <f t="shared" si="3"/>
        <v>45032.401695000008</v>
      </c>
      <c r="F16" s="35">
        <f t="shared" si="3"/>
        <v>598.75188596090391</v>
      </c>
      <c r="G16" s="35">
        <f t="shared" si="3"/>
        <v>18877.848910000001</v>
      </c>
      <c r="H16" s="36">
        <f t="shared" si="3"/>
        <v>3216.6001210714285</v>
      </c>
      <c r="I16" s="51">
        <f t="shared" si="3"/>
        <v>19162.724125531913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5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993B-C4AB-4A02-807F-6A980E64C12E}">
  <dimension ref="B1:P150"/>
  <sheetViews>
    <sheetView showGridLines="0" workbookViewId="0">
      <selection activeCell="F41" sqref="F41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106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45292</v>
      </c>
      <c r="C4" s="37">
        <f>臼谷2024年1月!$AH$4</f>
        <v>3096.1300000000006</v>
      </c>
      <c r="D4" s="37">
        <v>3431.7656207999999</v>
      </c>
      <c r="E4" s="35">
        <f t="shared" ref="E4:G15" si="0">$C4*J$2</f>
        <v>1676.5543950000003</v>
      </c>
      <c r="F4" s="35">
        <f t="shared" si="0"/>
        <v>22.291507184564615</v>
      </c>
      <c r="G4" s="35">
        <f t="shared" si="0"/>
        <v>702.8215100000001</v>
      </c>
      <c r="H4" s="36">
        <f>E4/14</f>
        <v>119.75388535714288</v>
      </c>
      <c r="I4" s="51">
        <f>E4/$N$2</f>
        <v>713.42740212765966</v>
      </c>
    </row>
    <row r="5" spans="2:14" x14ac:dyDescent="0.15">
      <c r="B5" s="61">
        <v>45323</v>
      </c>
      <c r="C5" s="37">
        <f>臼谷2024年2月!$AH$4</f>
        <v>4414.2199999999993</v>
      </c>
      <c r="D5" s="37">
        <v>4353.0734015999997</v>
      </c>
      <c r="E5" s="35">
        <f t="shared" si="0"/>
        <v>2390.3001299999996</v>
      </c>
      <c r="F5" s="35">
        <f t="shared" si="0"/>
        <v>31.781487484133024</v>
      </c>
      <c r="G5" s="35">
        <f t="shared" si="0"/>
        <v>1002.0279399999998</v>
      </c>
      <c r="H5" s="36">
        <f t="shared" ref="H5:H15" si="1">E5/14</f>
        <v>170.73572357142854</v>
      </c>
      <c r="I5" s="51">
        <f t="shared" ref="I5:I15" si="2">E5/$N$2</f>
        <v>1017.1489914893615</v>
      </c>
    </row>
    <row r="6" spans="2:14" x14ac:dyDescent="0.15">
      <c r="B6" s="61">
        <v>45352</v>
      </c>
      <c r="C6" s="37">
        <f>臼谷2024年3月!$AH$4</f>
        <v>5864.3343103304023</v>
      </c>
      <c r="D6" s="37">
        <v>6216.5590344000002</v>
      </c>
      <c r="E6" s="35">
        <f t="shared" si="0"/>
        <v>3175.5370290439128</v>
      </c>
      <c r="F6" s="35">
        <f t="shared" si="0"/>
        <v>42.222016004308252</v>
      </c>
      <c r="G6" s="35">
        <f t="shared" si="0"/>
        <v>1331.2038884450014</v>
      </c>
      <c r="H6" s="36">
        <f t="shared" si="1"/>
        <v>226.82407350313662</v>
      </c>
      <c r="I6" s="51">
        <f t="shared" si="2"/>
        <v>1351.2923527846438</v>
      </c>
    </row>
    <row r="7" spans="2:14" x14ac:dyDescent="0.15">
      <c r="B7" s="61">
        <v>45383</v>
      </c>
      <c r="C7" s="37">
        <f>臼谷2024年4月!$AH$4</f>
        <v>6978.845689669597</v>
      </c>
      <c r="D7" s="37">
        <v>7318.6399439999996</v>
      </c>
      <c r="E7" s="35">
        <f t="shared" si="0"/>
        <v>3779.0449409560865</v>
      </c>
      <c r="F7" s="35">
        <f t="shared" si="0"/>
        <v>50.246271581373392</v>
      </c>
      <c r="G7" s="35">
        <f t="shared" si="0"/>
        <v>1584.1979715549985</v>
      </c>
      <c r="H7" s="36">
        <f t="shared" si="1"/>
        <v>269.93178149686332</v>
      </c>
      <c r="I7" s="51">
        <f t="shared" si="2"/>
        <v>1608.1042301940793</v>
      </c>
    </row>
    <row r="8" spans="2:14" x14ac:dyDescent="0.15">
      <c r="B8" s="61">
        <v>45413</v>
      </c>
      <c r="C8" s="37">
        <f>臼谷2024年5月!$AH$4</f>
        <v>8299.3899999999976</v>
      </c>
      <c r="D8" s="37">
        <v>8200.1904071999998</v>
      </c>
      <c r="E8" s="35">
        <f t="shared" si="0"/>
        <v>4494.1196849999988</v>
      </c>
      <c r="F8" s="35">
        <f t="shared" si="0"/>
        <v>59.753922416857058</v>
      </c>
      <c r="G8" s="35">
        <f t="shared" si="0"/>
        <v>1883.9615299999996</v>
      </c>
      <c r="H8" s="36">
        <f t="shared" si="1"/>
        <v>321.00854892857132</v>
      </c>
      <c r="I8" s="51">
        <f t="shared" si="2"/>
        <v>1912.3913553191483</v>
      </c>
    </row>
    <row r="9" spans="2:14" x14ac:dyDescent="0.15">
      <c r="B9" s="61">
        <v>45444</v>
      </c>
      <c r="C9" s="37">
        <f>臼谷2024年6月!$AH$4</f>
        <v>8829.4799999999977</v>
      </c>
      <c r="D9" s="37">
        <v>6339.6622079999997</v>
      </c>
      <c r="E9" s="35">
        <f t="shared" si="0"/>
        <v>4781.163419999999</v>
      </c>
      <c r="F9" s="35">
        <f t="shared" si="0"/>
        <v>63.570462757044922</v>
      </c>
      <c r="G9" s="35">
        <f t="shared" si="0"/>
        <v>2004.2919599999996</v>
      </c>
      <c r="H9" s="36">
        <f t="shared" si="1"/>
        <v>341.5116728571428</v>
      </c>
      <c r="I9" s="51">
        <f t="shared" si="2"/>
        <v>2034.5376255319143</v>
      </c>
    </row>
    <row r="10" spans="2:14" x14ac:dyDescent="0.15">
      <c r="B10" s="61">
        <v>45474</v>
      </c>
      <c r="C10" s="37">
        <f>臼谷2024年7月!$AH$4</f>
        <v>7612.53</v>
      </c>
      <c r="D10" s="37">
        <v>6784.3526783999996</v>
      </c>
      <c r="E10" s="35">
        <f t="shared" si="0"/>
        <v>4122.1849949999996</v>
      </c>
      <c r="F10" s="35">
        <f t="shared" si="0"/>
        <v>54.808669916222392</v>
      </c>
      <c r="G10" s="35">
        <f t="shared" si="0"/>
        <v>1728.04431</v>
      </c>
      <c r="H10" s="36">
        <f t="shared" si="1"/>
        <v>294.44178535714281</v>
      </c>
      <c r="I10" s="51">
        <f t="shared" si="2"/>
        <v>1754.1212744680849</v>
      </c>
    </row>
    <row r="11" spans="2:14" x14ac:dyDescent="0.15">
      <c r="B11" s="61">
        <v>45505</v>
      </c>
      <c r="C11" s="37">
        <f>臼谷2024年8月!$AH$4</f>
        <v>8428.34</v>
      </c>
      <c r="D11" s="37">
        <v>7551.1345535999999</v>
      </c>
      <c r="E11" s="35">
        <f t="shared" si="0"/>
        <v>4563.9461099999999</v>
      </c>
      <c r="F11" s="35">
        <f t="shared" si="0"/>
        <v>60.682336227468902</v>
      </c>
      <c r="G11" s="35">
        <f t="shared" si="0"/>
        <v>1913.2331800000002</v>
      </c>
      <c r="H11" s="36">
        <f t="shared" si="1"/>
        <v>325.9961507142857</v>
      </c>
      <c r="I11" s="51">
        <f t="shared" si="2"/>
        <v>1942.1047276595743</v>
      </c>
    </row>
    <row r="12" spans="2:14" x14ac:dyDescent="0.15">
      <c r="B12" s="61">
        <v>45536</v>
      </c>
      <c r="C12" s="37">
        <f>臼谷2024年9月!$AH$4</f>
        <v>7264.7900000000009</v>
      </c>
      <c r="D12" s="37">
        <v>5998.8851999999997</v>
      </c>
      <c r="E12" s="35">
        <f t="shared" si="0"/>
        <v>3933.8837850000004</v>
      </c>
      <c r="F12" s="35">
        <f t="shared" si="0"/>
        <v>52.305012541254136</v>
      </c>
      <c r="G12" s="35">
        <f t="shared" si="0"/>
        <v>1649.1073300000003</v>
      </c>
      <c r="H12" s="36">
        <f t="shared" si="1"/>
        <v>280.99169892857145</v>
      </c>
      <c r="I12" s="51">
        <f t="shared" si="2"/>
        <v>1673.9931000000001</v>
      </c>
    </row>
    <row r="13" spans="2:14" x14ac:dyDescent="0.15">
      <c r="B13" s="61">
        <v>45566</v>
      </c>
      <c r="C13" s="37">
        <f>臼谷2024年10月!$AH$4</f>
        <v>5360.4799999999987</v>
      </c>
      <c r="D13" s="37">
        <v>5632.0962191999997</v>
      </c>
      <c r="E13" s="35">
        <f t="shared" si="0"/>
        <v>2902.6999199999991</v>
      </c>
      <c r="F13" s="35">
        <f t="shared" si="0"/>
        <v>38.594367301345514</v>
      </c>
      <c r="G13" s="35">
        <f t="shared" si="0"/>
        <v>1216.8289599999998</v>
      </c>
      <c r="H13" s="36">
        <f t="shared" si="1"/>
        <v>207.33570857142851</v>
      </c>
      <c r="I13" s="51">
        <f t="shared" si="2"/>
        <v>1235.1914553191484</v>
      </c>
    </row>
    <row r="14" spans="2:14" x14ac:dyDescent="0.15">
      <c r="B14" s="61">
        <v>45597</v>
      </c>
      <c r="C14" s="37">
        <f>臼谷2024年11月!$AH$4</f>
        <v>4864.76</v>
      </c>
      <c r="D14" s="37">
        <v>3873.5658720000001</v>
      </c>
      <c r="E14" s="35">
        <f t="shared" si="0"/>
        <v>2634.2675399999998</v>
      </c>
      <c r="F14" s="35">
        <f t="shared" si="0"/>
        <v>35.025283980705765</v>
      </c>
      <c r="G14" s="35">
        <f t="shared" si="0"/>
        <v>1104.30052</v>
      </c>
      <c r="H14" s="36">
        <f t="shared" si="1"/>
        <v>188.16196714285712</v>
      </c>
      <c r="I14" s="51">
        <f t="shared" si="2"/>
        <v>1120.9649106382979</v>
      </c>
    </row>
    <row r="15" spans="2:14" x14ac:dyDescent="0.15">
      <c r="B15" s="61">
        <v>45627</v>
      </c>
      <c r="C15" s="37">
        <f>臼谷2024年12月!$AH$4</f>
        <v>2410.1099999999997</v>
      </c>
      <c r="D15" s="37">
        <v>3075.4620863999999</v>
      </c>
      <c r="E15" s="35">
        <f t="shared" si="0"/>
        <v>1305.0745649999997</v>
      </c>
      <c r="F15" s="35">
        <f t="shared" si="0"/>
        <v>17.352302513328254</v>
      </c>
      <c r="G15" s="35">
        <f t="shared" si="0"/>
        <v>547.09496999999999</v>
      </c>
      <c r="H15" s="36">
        <f t="shared" si="1"/>
        <v>93.219611785714264</v>
      </c>
      <c r="I15" s="51">
        <f t="shared" si="2"/>
        <v>555.35087872340409</v>
      </c>
    </row>
    <row r="16" spans="2:14" x14ac:dyDescent="0.15">
      <c r="B16" s="32" t="s">
        <v>44</v>
      </c>
      <c r="C16" s="39">
        <f t="shared" ref="C16:I16" si="3">SUM(C4:C15)</f>
        <v>73423.409999999989</v>
      </c>
      <c r="D16" s="39">
        <f t="shared" si="3"/>
        <v>68775.387225600003</v>
      </c>
      <c r="E16" s="35">
        <f t="shared" si="3"/>
        <v>39758.776514999998</v>
      </c>
      <c r="F16" s="35">
        <f t="shared" si="3"/>
        <v>528.63363990860626</v>
      </c>
      <c r="G16" s="35">
        <f t="shared" si="3"/>
        <v>16667.11407</v>
      </c>
      <c r="H16" s="36">
        <f t="shared" si="3"/>
        <v>2839.9126082142852</v>
      </c>
      <c r="I16" s="51">
        <f t="shared" si="3"/>
        <v>16918.628304255319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4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2D49-F844-4750-8A3D-ADD4FD685548}">
  <dimension ref="B1:P150"/>
  <sheetViews>
    <sheetView showGridLines="0" workbookViewId="0">
      <selection activeCell="C15" sqref="C15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46</v>
      </c>
      <c r="F1" s="29" t="s">
        <v>107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45292</v>
      </c>
      <c r="C4" s="37">
        <f>臼谷2025年1月!$AH$4</f>
        <v>3890.89</v>
      </c>
      <c r="D4" s="37">
        <v>3431.7656207999999</v>
      </c>
      <c r="E4" s="35">
        <f t="shared" ref="E4:G15" si="0">$C4*J$2</f>
        <v>2106.9169349999997</v>
      </c>
      <c r="F4" s="35">
        <f t="shared" si="0"/>
        <v>28.013617771007869</v>
      </c>
      <c r="G4" s="35">
        <f t="shared" si="0"/>
        <v>883.23203000000001</v>
      </c>
      <c r="H4" s="36">
        <f>E4/14</f>
        <v>150.49406678571427</v>
      </c>
      <c r="I4" s="51">
        <f>E4/$N$2</f>
        <v>896.56039787234033</v>
      </c>
    </row>
    <row r="5" spans="2:14" x14ac:dyDescent="0.15">
      <c r="B5" s="61">
        <v>45323</v>
      </c>
      <c r="C5" s="37">
        <f>臼谷2025年2月!$AH$4</f>
        <v>3042.92</v>
      </c>
      <c r="D5" s="37">
        <v>4353.0734015999997</v>
      </c>
      <c r="E5" s="35">
        <f t="shared" si="0"/>
        <v>1647.74118</v>
      </c>
      <c r="F5" s="35">
        <f t="shared" si="0"/>
        <v>21.908405991368369</v>
      </c>
      <c r="G5" s="35">
        <f t="shared" si="0"/>
        <v>690.74284</v>
      </c>
      <c r="H5" s="36">
        <f t="shared" ref="H5:H15" si="1">E5/14</f>
        <v>117.69579857142857</v>
      </c>
      <c r="I5" s="51">
        <f t="shared" ref="I5:I15" si="2">E5/$N$2</f>
        <v>701.16645957446804</v>
      </c>
    </row>
    <row r="6" spans="2:14" x14ac:dyDescent="0.15">
      <c r="B6" s="61">
        <v>45352</v>
      </c>
      <c r="C6" s="37">
        <f>臼谷2025年3月!$AH$4</f>
        <v>6817.6499999999987</v>
      </c>
      <c r="D6" s="37">
        <v>6216.5590344000002</v>
      </c>
      <c r="E6" s="35">
        <f t="shared" si="0"/>
        <v>3691.757474999999</v>
      </c>
      <c r="F6" s="35">
        <f t="shared" si="0"/>
        <v>49.085695354150793</v>
      </c>
      <c r="G6" s="35">
        <f t="shared" si="0"/>
        <v>1547.6065499999997</v>
      </c>
      <c r="H6" s="36">
        <f t="shared" si="1"/>
        <v>263.69696249999993</v>
      </c>
      <c r="I6" s="51">
        <f t="shared" si="2"/>
        <v>1570.9606276595739</v>
      </c>
    </row>
    <row r="7" spans="2:14" x14ac:dyDescent="0.15">
      <c r="B7" s="61">
        <v>45383</v>
      </c>
      <c r="C7" s="37">
        <f>臼谷2025年4月!$AH$4</f>
        <v>7889.5899999999983</v>
      </c>
      <c r="D7" s="37">
        <v>7318.6399439999996</v>
      </c>
      <c r="E7" s="35">
        <f t="shared" si="0"/>
        <v>4272.2129849999992</v>
      </c>
      <c r="F7" s="35">
        <f t="shared" si="0"/>
        <v>56.803445646103064</v>
      </c>
      <c r="G7" s="35">
        <f t="shared" si="0"/>
        <v>1790.9369299999996</v>
      </c>
      <c r="H7" s="36">
        <f t="shared" si="1"/>
        <v>305.15807035714278</v>
      </c>
      <c r="I7" s="51">
        <f t="shared" si="2"/>
        <v>1817.962972340425</v>
      </c>
    </row>
    <row r="8" spans="2:14" x14ac:dyDescent="0.15">
      <c r="B8" s="61">
        <v>45413</v>
      </c>
      <c r="C8" s="37">
        <f>臼谷2025年5月!$AH$4</f>
        <v>8580.6600000000017</v>
      </c>
      <c r="D8" s="37">
        <v>8200.1904071999998</v>
      </c>
      <c r="E8" s="35">
        <f t="shared" si="0"/>
        <v>4646.4273900000007</v>
      </c>
      <c r="F8" s="35">
        <f t="shared" si="0"/>
        <v>61.779009291698415</v>
      </c>
      <c r="G8" s="35">
        <f t="shared" si="0"/>
        <v>1947.8098200000004</v>
      </c>
      <c r="H8" s="36">
        <f t="shared" si="1"/>
        <v>331.88767071428578</v>
      </c>
      <c r="I8" s="51">
        <f t="shared" si="2"/>
        <v>1977.2031446808512</v>
      </c>
    </row>
    <row r="9" spans="2:14" x14ac:dyDescent="0.15">
      <c r="B9" s="61">
        <v>45444</v>
      </c>
      <c r="C9" s="37">
        <f>臼谷2025年6月!$AH$4</f>
        <v>8021.7</v>
      </c>
      <c r="D9" s="37">
        <v>6339.6622079999997</v>
      </c>
      <c r="E9" s="35">
        <f t="shared" si="0"/>
        <v>4343.7505499999997</v>
      </c>
      <c r="F9" s="35">
        <f t="shared" si="0"/>
        <v>57.754610814927645</v>
      </c>
      <c r="G9" s="35">
        <f t="shared" si="0"/>
        <v>1820.9259</v>
      </c>
      <c r="H9" s="36">
        <f t="shared" si="1"/>
        <v>310.26789642857142</v>
      </c>
      <c r="I9" s="51">
        <f t="shared" si="2"/>
        <v>1848.404489361702</v>
      </c>
    </row>
    <row r="10" spans="2:14" x14ac:dyDescent="0.15">
      <c r="B10" s="61">
        <v>45474</v>
      </c>
      <c r="C10" s="37">
        <f>臼谷2025年7月!$AH$4</f>
        <v>10182.31</v>
      </c>
      <c r="D10" s="37">
        <v>6784.3526783999996</v>
      </c>
      <c r="E10" s="35">
        <f t="shared" si="0"/>
        <v>5513.7208649999993</v>
      </c>
      <c r="F10" s="35">
        <f t="shared" si="0"/>
        <v>73.310564001015479</v>
      </c>
      <c r="G10" s="35">
        <f t="shared" si="0"/>
        <v>2311.3843699999998</v>
      </c>
      <c r="H10" s="36">
        <f t="shared" si="1"/>
        <v>393.8372046428571</v>
      </c>
      <c r="I10" s="51">
        <f t="shared" si="2"/>
        <v>2346.26419787234</v>
      </c>
    </row>
    <row r="11" spans="2:14" x14ac:dyDescent="0.15">
      <c r="B11" s="61">
        <v>45505</v>
      </c>
      <c r="C11" s="37">
        <f>臼谷2025年8月!$AH$4</f>
        <v>8857.7200000000012</v>
      </c>
      <c r="D11" s="37">
        <v>7551.1345535999999</v>
      </c>
      <c r="E11" s="35">
        <f t="shared" si="0"/>
        <v>4796.4553800000003</v>
      </c>
      <c r="F11" s="35">
        <f t="shared" si="0"/>
        <v>63.773785021579094</v>
      </c>
      <c r="G11" s="35">
        <f t="shared" si="0"/>
        <v>2010.7024400000003</v>
      </c>
      <c r="H11" s="36">
        <f t="shared" si="1"/>
        <v>342.60395571428575</v>
      </c>
      <c r="I11" s="51">
        <f t="shared" si="2"/>
        <v>2041.0448425531915</v>
      </c>
    </row>
    <row r="12" spans="2:14" x14ac:dyDescent="0.15">
      <c r="B12" s="61">
        <v>45536</v>
      </c>
      <c r="C12" s="37">
        <f>臼谷2025年9月!$AH$4</f>
        <v>7271.0000000000018</v>
      </c>
      <c r="D12" s="37">
        <v>5998.8851999999997</v>
      </c>
      <c r="E12" s="35">
        <f t="shared" si="0"/>
        <v>3937.2465000000007</v>
      </c>
      <c r="F12" s="35">
        <f t="shared" si="0"/>
        <v>52.349723280020328</v>
      </c>
      <c r="G12" s="35">
        <f t="shared" si="0"/>
        <v>1650.5170000000005</v>
      </c>
      <c r="H12" s="36">
        <f t="shared" si="1"/>
        <v>281.2318928571429</v>
      </c>
      <c r="I12" s="51">
        <f t="shared" si="2"/>
        <v>1675.4240425531916</v>
      </c>
    </row>
    <row r="13" spans="2:14" x14ac:dyDescent="0.15">
      <c r="B13" s="61">
        <v>45566</v>
      </c>
      <c r="C13" s="37">
        <f>臼谷2025年10月!$AH$4</f>
        <v>5241.8499999999985</v>
      </c>
      <c r="D13" s="37">
        <v>5632.0962191999997</v>
      </c>
      <c r="E13" s="35">
        <f t="shared" si="0"/>
        <v>2838.4617749999993</v>
      </c>
      <c r="F13" s="35">
        <f t="shared" si="0"/>
        <v>37.740255394770237</v>
      </c>
      <c r="G13" s="35">
        <f t="shared" si="0"/>
        <v>1189.8999499999998</v>
      </c>
      <c r="H13" s="36">
        <f t="shared" si="1"/>
        <v>202.74726964285711</v>
      </c>
      <c r="I13" s="51">
        <f t="shared" si="2"/>
        <v>1207.8560744680847</v>
      </c>
    </row>
    <row r="14" spans="2:14" x14ac:dyDescent="0.15">
      <c r="B14" s="61">
        <v>45597</v>
      </c>
      <c r="C14" s="37">
        <f>臼谷2025年11月!$AH$4</f>
        <v>5398.67</v>
      </c>
      <c r="D14" s="37">
        <v>3873.5658720000001</v>
      </c>
      <c r="E14" s="35">
        <f t="shared" si="0"/>
        <v>2923.379805</v>
      </c>
      <c r="F14" s="35">
        <f t="shared" si="0"/>
        <v>38.869327545062198</v>
      </c>
      <c r="G14" s="35">
        <f t="shared" si="0"/>
        <v>1225.49809</v>
      </c>
      <c r="H14" s="36">
        <f t="shared" si="1"/>
        <v>208.81284321428572</v>
      </c>
      <c r="I14" s="51">
        <f t="shared" si="2"/>
        <v>1243.9914063829788</v>
      </c>
    </row>
    <row r="15" spans="2:14" x14ac:dyDescent="0.15">
      <c r="B15" s="61">
        <v>45627</v>
      </c>
      <c r="C15" s="37"/>
      <c r="D15" s="37">
        <v>3075.4620863999999</v>
      </c>
      <c r="E15" s="35">
        <f t="shared" si="0"/>
        <v>0</v>
      </c>
      <c r="F15" s="35">
        <f t="shared" si="0"/>
        <v>0</v>
      </c>
      <c r="G15" s="35">
        <f t="shared" si="0"/>
        <v>0</v>
      </c>
      <c r="H15" s="36">
        <f t="shared" si="1"/>
        <v>0</v>
      </c>
      <c r="I15" s="51">
        <f t="shared" si="2"/>
        <v>0</v>
      </c>
    </row>
    <row r="16" spans="2:14" x14ac:dyDescent="0.15">
      <c r="B16" s="32" t="s">
        <v>44</v>
      </c>
      <c r="C16" s="39">
        <f t="shared" ref="C16:I16" si="3">SUM(C4:C15)</f>
        <v>75194.959999999992</v>
      </c>
      <c r="D16" s="39">
        <f t="shared" si="3"/>
        <v>68775.387225600003</v>
      </c>
      <c r="E16" s="35">
        <f t="shared" si="3"/>
        <v>40718.070839999993</v>
      </c>
      <c r="F16" s="35">
        <f t="shared" si="3"/>
        <v>541.38844011170352</v>
      </c>
      <c r="G16" s="35">
        <f t="shared" si="3"/>
        <v>17069.25592</v>
      </c>
      <c r="H16" s="36">
        <f t="shared" si="3"/>
        <v>2908.4336314285715</v>
      </c>
      <c r="I16" s="51">
        <f t="shared" si="3"/>
        <v>17326.838655319149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3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C5E4F-D818-477A-B8AF-813296E6B6F7}">
  <dimension ref="B1:P152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3.5" style="30" customWidth="1"/>
    <col min="10" max="10" width="13.75" hidden="1" customWidth="1"/>
    <col min="11" max="14" width="14.25" hidden="1" customWidth="1"/>
    <col min="15" max="15" width="14.25" customWidth="1"/>
  </cols>
  <sheetData>
    <row r="1" spans="2:14" ht="33" customHeight="1" x14ac:dyDescent="0.15">
      <c r="B1" t="s">
        <v>45</v>
      </c>
      <c r="F1" s="29" t="s">
        <v>49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45">
        <v>43040</v>
      </c>
      <c r="C4" s="37">
        <f>清水2017年11月!$AH$5</f>
        <v>3563</v>
      </c>
      <c r="D4" s="37">
        <v>4224.1314671999999</v>
      </c>
      <c r="E4" s="35">
        <f>$C4*J$2</f>
        <v>1929.3644999999999</v>
      </c>
      <c r="F4" s="35">
        <f>$C4*K$2</f>
        <v>25.652876364559535</v>
      </c>
      <c r="G4" s="35">
        <f>$C4*L$2</f>
        <v>808.80100000000004</v>
      </c>
      <c r="H4" s="36">
        <f>E4/14</f>
        <v>137.81174999999999</v>
      </c>
      <c r="I4" s="51">
        <f>E4/$N$2</f>
        <v>789.90053584950863</v>
      </c>
    </row>
    <row r="5" spans="2:14" x14ac:dyDescent="0.15">
      <c r="B5" s="45">
        <v>43070</v>
      </c>
      <c r="C5" s="37">
        <f>清水2017年12月!$AH$5</f>
        <v>3939</v>
      </c>
      <c r="D5" s="37">
        <v>3353.7976646400002</v>
      </c>
      <c r="E5" s="35">
        <f t="shared" ref="E5:E10" si="0">$C5*J$2</f>
        <v>2132.9684999999999</v>
      </c>
      <c r="F5" s="35">
        <f t="shared" ref="F5:F10" si="1">$C5*K$2</f>
        <v>28.36</v>
      </c>
      <c r="G5" s="35">
        <f t="shared" ref="G5:G10" si="2">$C5*L$2</f>
        <v>894.15300000000002</v>
      </c>
      <c r="H5" s="36">
        <f t="shared" ref="H5:H17" si="3">E5/14</f>
        <v>152.35489285714286</v>
      </c>
      <c r="I5" s="51">
        <f t="shared" ref="I5:I17" si="4">E5/$N$2</f>
        <v>873.2579878504672</v>
      </c>
    </row>
    <row r="6" spans="2:14" x14ac:dyDescent="0.15">
      <c r="B6" s="45">
        <v>43101</v>
      </c>
      <c r="C6" s="37">
        <f>清水2018年1月!$AH$5</f>
        <v>2744</v>
      </c>
      <c r="D6" s="37">
        <v>3742.34739408</v>
      </c>
      <c r="E6" s="35">
        <f t="shared" si="0"/>
        <v>1485.876</v>
      </c>
      <c r="F6" s="35">
        <f t="shared" si="1"/>
        <v>19.756242701193198</v>
      </c>
      <c r="G6" s="35">
        <f t="shared" si="2"/>
        <v>622.88800000000003</v>
      </c>
      <c r="H6" s="36">
        <f t="shared" si="3"/>
        <v>106.134</v>
      </c>
      <c r="I6" s="51">
        <f t="shared" si="4"/>
        <v>608.33204332614423</v>
      </c>
    </row>
    <row r="7" spans="2:14" x14ac:dyDescent="0.15">
      <c r="B7" s="45">
        <v>43132</v>
      </c>
      <c r="C7" s="37">
        <f>清水2018年2月!$AH$5</f>
        <v>5105</v>
      </c>
      <c r="D7" s="37">
        <v>4747.0354041600003</v>
      </c>
      <c r="E7" s="35">
        <f t="shared" si="0"/>
        <v>2764.3575000000001</v>
      </c>
      <c r="F7" s="35">
        <f t="shared" si="1"/>
        <v>36.754963188626554</v>
      </c>
      <c r="G7" s="35">
        <f t="shared" si="2"/>
        <v>1158.835</v>
      </c>
      <c r="H7" s="36">
        <f t="shared" si="3"/>
        <v>197.45410714285714</v>
      </c>
      <c r="I7" s="51">
        <f t="shared" si="4"/>
        <v>1131.7547671938653</v>
      </c>
    </row>
    <row r="8" spans="2:14" x14ac:dyDescent="0.15">
      <c r="B8" s="45">
        <v>43160</v>
      </c>
      <c r="C8" s="37">
        <f>清水2018年3月!$AH$5</f>
        <v>8478</v>
      </c>
      <c r="D8" s="37">
        <v>6779.1702794399998</v>
      </c>
      <c r="E8" s="35">
        <f t="shared" si="0"/>
        <v>4590.8369999999995</v>
      </c>
      <c r="F8" s="35">
        <f t="shared" si="1"/>
        <v>61.039878141660324</v>
      </c>
      <c r="G8" s="35">
        <f t="shared" si="2"/>
        <v>1924.5060000000001</v>
      </c>
      <c r="H8" s="36">
        <f t="shared" si="3"/>
        <v>327.91692857142851</v>
      </c>
      <c r="I8" s="51">
        <f t="shared" si="4"/>
        <v>1879.5331863407616</v>
      </c>
    </row>
    <row r="9" spans="2:14" x14ac:dyDescent="0.15">
      <c r="B9" s="45">
        <v>43191</v>
      </c>
      <c r="C9" s="37">
        <f>清水2018年4月!$AH$5</f>
        <v>8987</v>
      </c>
      <c r="D9" s="37">
        <v>7980.9917544</v>
      </c>
      <c r="E9" s="35">
        <f t="shared" si="0"/>
        <v>4866.4605000000001</v>
      </c>
      <c r="F9" s="35">
        <f t="shared" si="1"/>
        <v>64.704574765168829</v>
      </c>
      <c r="G9" s="35">
        <f t="shared" si="2"/>
        <v>2040.049</v>
      </c>
      <c r="H9" s="36">
        <f t="shared" si="3"/>
        <v>347.60432142857144</v>
      </c>
      <c r="I9" s="51">
        <f t="shared" si="4"/>
        <v>1992.3761200335489</v>
      </c>
    </row>
    <row r="10" spans="2:14" x14ac:dyDescent="0.15">
      <c r="B10" s="45">
        <v>43221</v>
      </c>
      <c r="C10" s="37">
        <f>清水2018年5月!$AH$5</f>
        <v>9183</v>
      </c>
      <c r="D10" s="37">
        <v>8942.3243287200003</v>
      </c>
      <c r="E10" s="35">
        <f t="shared" si="0"/>
        <v>4972.5945000000002</v>
      </c>
      <c r="F10" s="35">
        <f t="shared" si="1"/>
        <v>66.115734958111204</v>
      </c>
      <c r="G10" s="35">
        <f t="shared" si="2"/>
        <v>2084.5410000000002</v>
      </c>
      <c r="H10" s="36">
        <f t="shared" si="3"/>
        <v>355.18532142857146</v>
      </c>
      <c r="I10" s="51">
        <f t="shared" si="4"/>
        <v>2035.8284088425592</v>
      </c>
    </row>
    <row r="11" spans="2:14" x14ac:dyDescent="0.15">
      <c r="B11" s="45">
        <v>43252</v>
      </c>
      <c r="C11" s="37">
        <f>清水2018年6月!$AH$5</f>
        <v>9464</v>
      </c>
      <c r="D11" s="37">
        <v>6913.4145408000004</v>
      </c>
      <c r="E11" s="35">
        <f t="shared" ref="E11:G17" si="5">$C11*J$2</f>
        <v>5124.7559999999994</v>
      </c>
      <c r="F11" s="35">
        <f t="shared" si="5"/>
        <v>68.13887788778878</v>
      </c>
      <c r="G11" s="35">
        <f t="shared" si="5"/>
        <v>2148.328</v>
      </c>
      <c r="H11" s="36">
        <f t="shared" si="3"/>
        <v>366.05399999999997</v>
      </c>
      <c r="I11" s="51">
        <f t="shared" si="4"/>
        <v>2098.1248024922115</v>
      </c>
    </row>
    <row r="12" spans="2:14" x14ac:dyDescent="0.15">
      <c r="B12" s="45">
        <v>43282</v>
      </c>
      <c r="C12" s="37">
        <f>清水2018年7月!$AH$5</f>
        <v>10758</v>
      </c>
      <c r="D12" s="37">
        <v>7398.3504038399997</v>
      </c>
      <c r="E12" s="35">
        <f t="shared" si="5"/>
        <v>5825.4569999999994</v>
      </c>
      <c r="F12" s="35">
        <f t="shared" si="5"/>
        <v>77.455415079969541</v>
      </c>
      <c r="G12" s="35">
        <f t="shared" si="5"/>
        <v>2442.0660000000003</v>
      </c>
      <c r="H12" s="36">
        <f t="shared" si="3"/>
        <v>416.10407142857139</v>
      </c>
      <c r="I12" s="51">
        <f t="shared" si="4"/>
        <v>2384.9985867721061</v>
      </c>
    </row>
    <row r="13" spans="2:14" x14ac:dyDescent="0.15">
      <c r="B13" s="45">
        <v>43313</v>
      </c>
      <c r="C13" s="37">
        <f>清水2018年8月!$AH$5</f>
        <v>9578</v>
      </c>
      <c r="D13" s="37">
        <v>8234.5275993600007</v>
      </c>
      <c r="E13" s="35">
        <f t="shared" si="5"/>
        <v>5186.4870000000001</v>
      </c>
      <c r="F13" s="35">
        <f t="shared" si="5"/>
        <v>68.959654734704245</v>
      </c>
      <c r="G13" s="35">
        <f t="shared" si="5"/>
        <v>2174.2060000000001</v>
      </c>
      <c r="H13" s="36">
        <f t="shared" si="3"/>
        <v>370.46335714285715</v>
      </c>
      <c r="I13" s="51">
        <f t="shared" si="4"/>
        <v>2123.398072513779</v>
      </c>
    </row>
    <row r="14" spans="2:14" x14ac:dyDescent="0.15">
      <c r="B14" s="45">
        <v>43344</v>
      </c>
      <c r="C14" s="37">
        <f>清水2018年9月!$AH$5</f>
        <v>6386</v>
      </c>
      <c r="D14" s="37">
        <v>6541.7965199999999</v>
      </c>
      <c r="E14" s="35">
        <f t="shared" si="5"/>
        <v>3458.0189999999998</v>
      </c>
      <c r="F14" s="35">
        <f t="shared" si="5"/>
        <v>45.977903021071342</v>
      </c>
      <c r="G14" s="35">
        <f t="shared" si="5"/>
        <v>1449.6220000000001</v>
      </c>
      <c r="H14" s="36">
        <f t="shared" si="3"/>
        <v>247.00135714285713</v>
      </c>
      <c r="I14" s="51">
        <f t="shared" si="4"/>
        <v>1415.7465119098968</v>
      </c>
    </row>
    <row r="15" spans="2:14" x14ac:dyDescent="0.15">
      <c r="B15" s="45">
        <v>43374</v>
      </c>
      <c r="C15" s="37">
        <f>清水2018年10月!$AH$5</f>
        <v>7056</v>
      </c>
      <c r="D15" s="37">
        <v>6141.81238992</v>
      </c>
      <c r="E15" s="35">
        <f t="shared" si="5"/>
        <v>3820.8240000000001</v>
      </c>
      <c r="F15" s="35">
        <f t="shared" si="5"/>
        <v>50.801766945925365</v>
      </c>
      <c r="G15" s="35">
        <f t="shared" si="5"/>
        <v>1601.712</v>
      </c>
      <c r="H15" s="36">
        <f t="shared" si="3"/>
        <v>272.916</v>
      </c>
      <c r="I15" s="51">
        <f t="shared" si="4"/>
        <v>1564.2823971243708</v>
      </c>
    </row>
    <row r="16" spans="2:14" x14ac:dyDescent="0.15">
      <c r="B16" s="45">
        <v>43405</v>
      </c>
      <c r="C16" s="37">
        <f>清水2018年11月!$AH$5</f>
        <v>5937</v>
      </c>
      <c r="D16" s="37">
        <v>4224.1314671999999</v>
      </c>
      <c r="E16" s="35">
        <f t="shared" si="5"/>
        <v>3214.8854999999999</v>
      </c>
      <c r="F16" s="35">
        <f t="shared" si="5"/>
        <v>42.745194211728865</v>
      </c>
      <c r="G16" s="35">
        <f t="shared" si="5"/>
        <v>1347.6990000000001</v>
      </c>
      <c r="H16" s="36">
        <f t="shared" si="3"/>
        <v>229.63467857142857</v>
      </c>
      <c r="I16" s="51">
        <f t="shared" si="4"/>
        <v>1316.2052992810925</v>
      </c>
    </row>
    <row r="17" spans="2:16" x14ac:dyDescent="0.15">
      <c r="B17" s="45">
        <v>43435</v>
      </c>
      <c r="C17" s="37">
        <f>清水2018年12月!$AH$5</f>
        <v>3497</v>
      </c>
      <c r="D17" s="37">
        <v>3353.7976646400002</v>
      </c>
      <c r="E17" s="35">
        <f t="shared" si="5"/>
        <v>1893.6254999999999</v>
      </c>
      <c r="F17" s="35">
        <f t="shared" si="5"/>
        <v>25.177689768976897</v>
      </c>
      <c r="G17" s="35">
        <f t="shared" si="5"/>
        <v>793.81900000000007</v>
      </c>
      <c r="H17" s="36">
        <f t="shared" si="3"/>
        <v>135.25896428571428</v>
      </c>
      <c r="I17" s="51">
        <f t="shared" si="4"/>
        <v>775.26864267912765</v>
      </c>
    </row>
    <row r="18" spans="2:16" x14ac:dyDescent="0.15">
      <c r="B18" s="32" t="s">
        <v>44</v>
      </c>
      <c r="C18" s="39">
        <f t="shared" ref="C18:I18" si="6">SUM(C4:C17)</f>
        <v>94675</v>
      </c>
      <c r="D18" s="39">
        <f t="shared" si="6"/>
        <v>82577.628878400006</v>
      </c>
      <c r="E18" s="35">
        <f t="shared" si="6"/>
        <v>51266.512500000004</v>
      </c>
      <c r="F18" s="35">
        <f t="shared" si="6"/>
        <v>681.64077176948467</v>
      </c>
      <c r="G18" s="35">
        <f t="shared" si="6"/>
        <v>21491.225000000002</v>
      </c>
      <c r="H18" s="36">
        <f t="shared" si="6"/>
        <v>3661.8937500000002</v>
      </c>
      <c r="I18" s="51">
        <f t="shared" si="6"/>
        <v>20989.007362209439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H23" s="31"/>
      <c r="I23" s="31"/>
    </row>
    <row r="24" spans="2:16" hidden="1" x14ac:dyDescent="0.15">
      <c r="B24" s="56" t="s">
        <v>53</v>
      </c>
      <c r="C24" s="56" t="s">
        <v>66</v>
      </c>
      <c r="D24" s="56"/>
      <c r="H24" s="31"/>
      <c r="I24" s="31"/>
    </row>
    <row r="25" spans="2:16" hidden="1" x14ac:dyDescent="0.15">
      <c r="B25" s="56" t="s">
        <v>54</v>
      </c>
      <c r="C25" s="57">
        <v>3742.34739408</v>
      </c>
      <c r="D25" s="57"/>
      <c r="H25" s="31"/>
      <c r="I25" s="31"/>
    </row>
    <row r="26" spans="2:16" hidden="1" x14ac:dyDescent="0.15">
      <c r="B26" s="56" t="s">
        <v>55</v>
      </c>
      <c r="C26" s="57">
        <v>4747.0354041600003</v>
      </c>
      <c r="D26" s="57"/>
      <c r="H26" s="31"/>
      <c r="I26" s="31"/>
    </row>
    <row r="27" spans="2:16" hidden="1" x14ac:dyDescent="0.15">
      <c r="B27" s="56" t="s">
        <v>56</v>
      </c>
      <c r="C27" s="57">
        <v>6779.1702794399998</v>
      </c>
      <c r="D27" s="57"/>
      <c r="H27" s="31"/>
      <c r="I27" s="31"/>
    </row>
    <row r="28" spans="2:16" hidden="1" x14ac:dyDescent="0.15">
      <c r="B28" s="56" t="s">
        <v>57</v>
      </c>
      <c r="C28" s="57">
        <v>7980.9917544</v>
      </c>
      <c r="D28" s="57"/>
      <c r="H28" s="31"/>
      <c r="I28" s="31"/>
    </row>
    <row r="29" spans="2:16" hidden="1" x14ac:dyDescent="0.15">
      <c r="B29" s="56" t="s">
        <v>58</v>
      </c>
      <c r="C29" s="57">
        <v>8942.3243287200003</v>
      </c>
      <c r="D29" s="57"/>
      <c r="H29" s="31"/>
      <c r="I29" s="31"/>
    </row>
    <row r="30" spans="2:16" hidden="1" x14ac:dyDescent="0.15">
      <c r="B30" s="56" t="s">
        <v>59</v>
      </c>
      <c r="C30" s="57">
        <v>6913.4145408000004</v>
      </c>
      <c r="D30" s="57"/>
      <c r="H30" s="31"/>
      <c r="I30" s="31"/>
    </row>
    <row r="31" spans="2:16" hidden="1" x14ac:dyDescent="0.15">
      <c r="B31" s="56" t="s">
        <v>60</v>
      </c>
      <c r="C31" s="57">
        <v>7398.3504038399997</v>
      </c>
      <c r="D31" s="57"/>
      <c r="H31" s="31"/>
      <c r="I31" s="31"/>
    </row>
    <row r="32" spans="2:16" hidden="1" x14ac:dyDescent="0.15">
      <c r="B32" s="56" t="s">
        <v>61</v>
      </c>
      <c r="C32" s="57">
        <v>8234.5275993600007</v>
      </c>
      <c r="D32" s="57"/>
      <c r="H32" s="31"/>
      <c r="I32" s="31"/>
    </row>
    <row r="33" spans="2:9" hidden="1" x14ac:dyDescent="0.15">
      <c r="B33" s="56" t="s">
        <v>62</v>
      </c>
      <c r="C33" s="57">
        <v>6541.7965199999999</v>
      </c>
      <c r="D33" s="57"/>
      <c r="H33" s="31"/>
      <c r="I33" s="31"/>
    </row>
    <row r="34" spans="2:9" hidden="1" x14ac:dyDescent="0.15">
      <c r="B34" s="56" t="s">
        <v>63</v>
      </c>
      <c r="C34" s="57">
        <v>6141.81238992</v>
      </c>
      <c r="D34" s="57"/>
      <c r="H34" s="31"/>
      <c r="I34" s="31"/>
    </row>
    <row r="35" spans="2:9" hidden="1" x14ac:dyDescent="0.15">
      <c r="B35" s="56" t="s">
        <v>64</v>
      </c>
      <c r="C35" s="57">
        <v>4224.1314671999999</v>
      </c>
      <c r="D35" s="57"/>
      <c r="H35" s="31"/>
      <c r="I35" s="31"/>
    </row>
    <row r="36" spans="2:9" hidden="1" x14ac:dyDescent="0.15">
      <c r="B36" s="56" t="s">
        <v>65</v>
      </c>
      <c r="C36" s="57">
        <v>3353.7976646400002</v>
      </c>
      <c r="D36" s="57"/>
      <c r="H36" s="31"/>
      <c r="I36" s="31"/>
    </row>
    <row r="37" spans="2:9" x14ac:dyDescent="0.15">
      <c r="H37" s="31"/>
      <c r="I37" s="31"/>
    </row>
    <row r="38" spans="2:9" x14ac:dyDescent="0.15">
      <c r="H38" s="31"/>
      <c r="I38" s="31"/>
    </row>
    <row r="39" spans="2:9" x14ac:dyDescent="0.15">
      <c r="H39" s="31"/>
      <c r="I39" s="31"/>
    </row>
    <row r="40" spans="2:9" x14ac:dyDescent="0.15"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  <row r="151" spans="8:9" x14ac:dyDescent="0.15">
      <c r="H151" s="31"/>
      <c r="I151" s="31"/>
    </row>
    <row r="152" spans="8:9" x14ac:dyDescent="0.15">
      <c r="H152" s="31"/>
      <c r="I152" s="31"/>
    </row>
  </sheetData>
  <mergeCells count="1">
    <mergeCell ref="E2:I2"/>
  </mergeCells>
  <phoneticPr fontId="2"/>
  <conditionalFormatting sqref="C4:C17">
    <cfRule type="cellIs" dxfId="12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0622-06B9-41A1-A1ED-9EDA7217E861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50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45">
        <v>43466</v>
      </c>
      <c r="C4" s="37">
        <f>清水2019年1月!$AH$5</f>
        <v>4425</v>
      </c>
      <c r="D4" s="37">
        <v>3742.34739408</v>
      </c>
      <c r="E4" s="35">
        <f t="shared" ref="E4:E15" si="0">$C4*J$2</f>
        <v>2396.1374999999998</v>
      </c>
      <c r="F4" s="35">
        <f t="shared" ref="F4:F15" si="1">$C4*K$2</f>
        <v>31.85910129474486</v>
      </c>
      <c r="G4" s="35">
        <f t="shared" ref="G4:G15" si="2">$C4*L$2</f>
        <v>1004.475</v>
      </c>
      <c r="H4" s="36">
        <f t="shared" ref="H4:H15" si="3">E4/14</f>
        <v>171.15267857142857</v>
      </c>
      <c r="I4" s="51">
        <f t="shared" ref="I4:I15" si="4">E4/$N$2</f>
        <v>981.00192846872733</v>
      </c>
    </row>
    <row r="5" spans="2:14" x14ac:dyDescent="0.15">
      <c r="B5" s="45">
        <v>43497</v>
      </c>
      <c r="C5" s="37">
        <f>清水2019年2月!$AH$5</f>
        <v>5194</v>
      </c>
      <c r="D5" s="37">
        <v>4747.0354041600003</v>
      </c>
      <c r="E5" s="35">
        <f t="shared" si="0"/>
        <v>2812.5509999999999</v>
      </c>
      <c r="F5" s="35">
        <f t="shared" si="1"/>
        <v>37.39574511297284</v>
      </c>
      <c r="G5" s="35">
        <f t="shared" si="2"/>
        <v>1179.038</v>
      </c>
      <c r="H5" s="36">
        <f t="shared" si="3"/>
        <v>200.8965</v>
      </c>
      <c r="I5" s="51">
        <f t="shared" si="4"/>
        <v>1151.4856534387729</v>
      </c>
    </row>
    <row r="6" spans="2:14" x14ac:dyDescent="0.15">
      <c r="B6" s="45">
        <v>43525</v>
      </c>
      <c r="C6" s="37">
        <f>清水2019年3月!$AH$5</f>
        <v>7342</v>
      </c>
      <c r="D6" s="37">
        <v>6779.1702794399998</v>
      </c>
      <c r="E6" s="35">
        <f t="shared" si="0"/>
        <v>3975.6929999999998</v>
      </c>
      <c r="F6" s="35">
        <f t="shared" si="1"/>
        <v>52.86090886011678</v>
      </c>
      <c r="G6" s="35">
        <f t="shared" si="2"/>
        <v>1666.634</v>
      </c>
      <c r="H6" s="36">
        <f t="shared" si="3"/>
        <v>283.97807142857141</v>
      </c>
      <c r="I6" s="51">
        <f t="shared" si="4"/>
        <v>1627.687267529355</v>
      </c>
    </row>
    <row r="7" spans="2:14" x14ac:dyDescent="0.15">
      <c r="B7" s="45">
        <v>43556</v>
      </c>
      <c r="C7" s="37">
        <f>清水2019年4月!$AH$5</f>
        <v>8523</v>
      </c>
      <c r="D7" s="37">
        <v>7980.9917544</v>
      </c>
      <c r="E7" s="35">
        <f t="shared" si="0"/>
        <v>4615.2044999999998</v>
      </c>
      <c r="F7" s="35">
        <f t="shared" si="1"/>
        <v>61.363869002284844</v>
      </c>
      <c r="G7" s="35">
        <f t="shared" si="2"/>
        <v>1934.721</v>
      </c>
      <c r="H7" s="36">
        <f t="shared" si="3"/>
        <v>329.6574642857143</v>
      </c>
      <c r="I7" s="51">
        <f t="shared" si="4"/>
        <v>1889.5094771387489</v>
      </c>
    </row>
    <row r="8" spans="2:14" x14ac:dyDescent="0.15">
      <c r="B8" s="45">
        <v>43586</v>
      </c>
      <c r="C8" s="37">
        <f>清水2019年5月!$AH$5</f>
        <v>11561</v>
      </c>
      <c r="D8" s="37">
        <v>8942.3243287200003</v>
      </c>
      <c r="E8" s="35">
        <f t="shared" si="0"/>
        <v>6260.2815000000001</v>
      </c>
      <c r="F8" s="35">
        <f t="shared" si="1"/>
        <v>83.236851992891602</v>
      </c>
      <c r="G8" s="35">
        <f t="shared" si="2"/>
        <v>2624.3470000000002</v>
      </c>
      <c r="H8" s="36">
        <f t="shared" si="3"/>
        <v>447.16296428571428</v>
      </c>
      <c r="I8" s="51">
        <f t="shared" si="4"/>
        <v>2563.0199536784085</v>
      </c>
    </row>
    <row r="9" spans="2:14" x14ac:dyDescent="0.15">
      <c r="B9" s="45">
        <v>43617</v>
      </c>
      <c r="C9" s="37">
        <f>清水2019年6月!$AH$5</f>
        <v>8865</v>
      </c>
      <c r="D9" s="37">
        <v>6913.4145408000004</v>
      </c>
      <c r="E9" s="35">
        <f t="shared" si="0"/>
        <v>4800.3975</v>
      </c>
      <c r="F9" s="35">
        <f t="shared" si="1"/>
        <v>63.82619954303123</v>
      </c>
      <c r="G9" s="35">
        <f t="shared" si="2"/>
        <v>2012.355</v>
      </c>
      <c r="H9" s="36">
        <f t="shared" si="3"/>
        <v>342.88553571428571</v>
      </c>
      <c r="I9" s="51">
        <f t="shared" si="4"/>
        <v>1965.3292872034506</v>
      </c>
    </row>
    <row r="10" spans="2:14" x14ac:dyDescent="0.15">
      <c r="B10" s="45">
        <v>43647</v>
      </c>
      <c r="C10" s="37">
        <f>清水2019年7月!$AH$5</f>
        <v>8387</v>
      </c>
      <c r="D10" s="37">
        <v>7398.3504038399997</v>
      </c>
      <c r="E10" s="35">
        <f t="shared" si="0"/>
        <v>4541.5604999999996</v>
      </c>
      <c r="F10" s="35">
        <f t="shared" si="1"/>
        <v>60.384696623508503</v>
      </c>
      <c r="G10" s="35">
        <f t="shared" si="2"/>
        <v>1903.8490000000002</v>
      </c>
      <c r="H10" s="36">
        <f t="shared" si="3"/>
        <v>324.39717857142853</v>
      </c>
      <c r="I10" s="51">
        <f t="shared" si="4"/>
        <v>1859.3589093937212</v>
      </c>
    </row>
    <row r="11" spans="2:14" x14ac:dyDescent="0.15">
      <c r="B11" s="45">
        <v>43678</v>
      </c>
      <c r="C11" s="37">
        <f>清水2019年8月!$AH$5</f>
        <v>8864</v>
      </c>
      <c r="D11" s="37">
        <v>8234.5275993600007</v>
      </c>
      <c r="E11" s="35">
        <f t="shared" si="0"/>
        <v>4799.8559999999998</v>
      </c>
      <c r="F11" s="35">
        <f t="shared" si="1"/>
        <v>63.818999746128462</v>
      </c>
      <c r="G11" s="35">
        <f t="shared" si="2"/>
        <v>2012.1280000000002</v>
      </c>
      <c r="H11" s="36">
        <f t="shared" si="3"/>
        <v>342.84685714285712</v>
      </c>
      <c r="I11" s="51">
        <f t="shared" si="4"/>
        <v>1965.1075918523841</v>
      </c>
    </row>
    <row r="12" spans="2:14" x14ac:dyDescent="0.15">
      <c r="B12" s="45">
        <v>43709</v>
      </c>
      <c r="C12" s="37">
        <f>清水2019年9月!$AH$5</f>
        <v>7753</v>
      </c>
      <c r="D12" s="37">
        <v>6541.7965199999999</v>
      </c>
      <c r="E12" s="35">
        <f t="shared" si="0"/>
        <v>4198.2494999999999</v>
      </c>
      <c r="F12" s="35">
        <f t="shared" si="1"/>
        <v>55.820025387154104</v>
      </c>
      <c r="G12" s="35">
        <f t="shared" si="2"/>
        <v>1759.931</v>
      </c>
      <c r="H12" s="36">
        <f t="shared" si="3"/>
        <v>299.87496428571427</v>
      </c>
      <c r="I12" s="51">
        <f t="shared" si="4"/>
        <v>1718.804056817637</v>
      </c>
    </row>
    <row r="13" spans="2:14" x14ac:dyDescent="0.15">
      <c r="B13" s="45">
        <v>43739</v>
      </c>
      <c r="C13" s="37">
        <f>清水2019年10月!$AH$5</f>
        <v>5466</v>
      </c>
      <c r="D13" s="37">
        <v>6141.81238992</v>
      </c>
      <c r="E13" s="35">
        <f t="shared" si="0"/>
        <v>2959.8389999999999</v>
      </c>
      <c r="F13" s="35">
        <f t="shared" si="1"/>
        <v>39.354089870525513</v>
      </c>
      <c r="G13" s="35">
        <f t="shared" si="2"/>
        <v>1240.7820000000002</v>
      </c>
      <c r="H13" s="36">
        <f t="shared" si="3"/>
        <v>211.41707142857143</v>
      </c>
      <c r="I13" s="51">
        <f t="shared" si="4"/>
        <v>1211.7867889288279</v>
      </c>
    </row>
    <row r="14" spans="2:14" x14ac:dyDescent="0.15">
      <c r="B14" s="45">
        <v>43770</v>
      </c>
      <c r="C14" s="37">
        <f>清水2019年11月!$AH$5</f>
        <v>6452</v>
      </c>
      <c r="D14" s="37">
        <v>4224.1314671999999</v>
      </c>
      <c r="E14" s="35">
        <f t="shared" si="0"/>
        <v>3493.7579999999998</v>
      </c>
      <c r="F14" s="35">
        <f t="shared" si="1"/>
        <v>46.453089616653976</v>
      </c>
      <c r="G14" s="35">
        <f t="shared" si="2"/>
        <v>1464.604</v>
      </c>
      <c r="H14" s="36">
        <f t="shared" si="3"/>
        <v>249.55414285714284</v>
      </c>
      <c r="I14" s="51">
        <f t="shared" si="4"/>
        <v>1430.3784050802778</v>
      </c>
    </row>
    <row r="15" spans="2:14" x14ac:dyDescent="0.15">
      <c r="B15" s="45">
        <v>43800</v>
      </c>
      <c r="C15" s="37">
        <f>清水2019年12月!$AH$5</f>
        <v>4339</v>
      </c>
      <c r="D15" s="37">
        <v>3353.7976646400002</v>
      </c>
      <c r="E15" s="35">
        <f t="shared" si="0"/>
        <v>2349.5684999999999</v>
      </c>
      <c r="F15" s="35">
        <f t="shared" si="1"/>
        <v>31.239918761106882</v>
      </c>
      <c r="G15" s="35">
        <f t="shared" si="2"/>
        <v>984.95300000000009</v>
      </c>
      <c r="H15" s="36">
        <f t="shared" si="3"/>
        <v>167.82632142857142</v>
      </c>
      <c r="I15" s="51">
        <f t="shared" si="4"/>
        <v>961.93612827701884</v>
      </c>
    </row>
    <row r="16" spans="2:14" x14ac:dyDescent="0.15">
      <c r="B16" s="32" t="s">
        <v>44</v>
      </c>
      <c r="C16" s="39">
        <f t="shared" ref="C16:I16" si="5">SUM(C4:C15)</f>
        <v>87171</v>
      </c>
      <c r="D16" s="39">
        <f t="shared" si="5"/>
        <v>74999.69974656</v>
      </c>
      <c r="E16" s="35">
        <f t="shared" si="5"/>
        <v>47203.0965</v>
      </c>
      <c r="F16" s="35">
        <f t="shared" si="5"/>
        <v>627.61349581111949</v>
      </c>
      <c r="G16" s="35">
        <f t="shared" si="5"/>
        <v>19787.817000000003</v>
      </c>
      <c r="H16" s="36">
        <f t="shared" si="5"/>
        <v>3371.6497499999996</v>
      </c>
      <c r="I16" s="51">
        <f t="shared" si="5"/>
        <v>19325.40544780733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1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D337-AFB5-4DF1-A9CB-A5FC3C5FABF0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100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2.4425410699652712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43831</v>
      </c>
      <c r="C4" s="37">
        <f>清水2020年1月!$AH$4</f>
        <v>4309</v>
      </c>
      <c r="D4" s="37">
        <v>3742.34739408</v>
      </c>
      <c r="E4" s="35">
        <f>$C4*J$2</f>
        <v>2333.3235</v>
      </c>
      <c r="F4" s="35">
        <f>$C4*K$2</f>
        <v>31.023924854023864</v>
      </c>
      <c r="G4" s="35">
        <f>$C4*L$2</f>
        <v>978.14300000000003</v>
      </c>
      <c r="H4" s="36">
        <f>E4/14</f>
        <v>166.6659642857143</v>
      </c>
      <c r="I4" s="51">
        <f>E4/$N$2</f>
        <v>955.28526774502745</v>
      </c>
    </row>
    <row r="5" spans="2:14" x14ac:dyDescent="0.15">
      <c r="B5" s="61">
        <v>43862</v>
      </c>
      <c r="C5" s="37">
        <f>清水2020年2月!$AH$4</f>
        <v>5506</v>
      </c>
      <c r="D5" s="37">
        <v>4747.0354041600003</v>
      </c>
      <c r="E5" s="35">
        <f>$C5*J$2</f>
        <v>2981.4989999999998</v>
      </c>
      <c r="F5" s="35">
        <f t="shared" ref="F5:G15" si="0">$C5*K$2</f>
        <v>39.642081746636201</v>
      </c>
      <c r="G5" s="35">
        <f t="shared" si="0"/>
        <v>1249.8620000000001</v>
      </c>
      <c r="H5" s="36">
        <f t="shared" ref="H5:H15" si="1">E5/14</f>
        <v>212.96421428571426</v>
      </c>
      <c r="I5" s="51">
        <f t="shared" ref="I5:I15" si="2">E5/$N$2</f>
        <v>1220.6546029714832</v>
      </c>
    </row>
    <row r="6" spans="2:14" x14ac:dyDescent="0.15">
      <c r="B6" s="61">
        <v>43891</v>
      </c>
      <c r="C6" s="37">
        <f>清水2020年3月!$AH$4</f>
        <v>7907</v>
      </c>
      <c r="D6" s="37">
        <v>6779.1702794399998</v>
      </c>
      <c r="E6" s="35">
        <f>$C6*J$2</f>
        <v>4281.6404999999995</v>
      </c>
      <c r="F6" s="35">
        <f t="shared" si="0"/>
        <v>56.928794110180249</v>
      </c>
      <c r="G6" s="35">
        <f t="shared" si="0"/>
        <v>1794.8890000000001</v>
      </c>
      <c r="H6" s="36">
        <f t="shared" si="1"/>
        <v>305.83146428571428</v>
      </c>
      <c r="I6" s="51">
        <f t="shared" si="2"/>
        <v>1752.9451408818593</v>
      </c>
    </row>
    <row r="7" spans="2:14" x14ac:dyDescent="0.15">
      <c r="B7" s="61">
        <v>43922</v>
      </c>
      <c r="C7" s="37">
        <f>清水2020年4月!$AH$4</f>
        <v>8442</v>
      </c>
      <c r="D7" s="37">
        <v>7980.9917544</v>
      </c>
      <c r="E7" s="35">
        <f t="shared" ref="E7:E15" si="3">$C7*J$2</f>
        <v>4571.3429999999998</v>
      </c>
      <c r="F7" s="35">
        <f t="shared" si="0"/>
        <v>60.7806854531607</v>
      </c>
      <c r="G7" s="35">
        <f t="shared" si="0"/>
        <v>1916.3340000000001</v>
      </c>
      <c r="H7" s="36">
        <f t="shared" si="1"/>
        <v>326.52449999999999</v>
      </c>
      <c r="I7" s="51">
        <f t="shared" si="2"/>
        <v>1871.5521537023722</v>
      </c>
    </row>
    <row r="8" spans="2:14" x14ac:dyDescent="0.15">
      <c r="B8" s="61">
        <v>43952</v>
      </c>
      <c r="C8" s="37">
        <f>清水2020年5月!$AH$4</f>
        <v>10165</v>
      </c>
      <c r="D8" s="37">
        <v>8942.3243287200003</v>
      </c>
      <c r="E8" s="35">
        <f t="shared" si="3"/>
        <v>5504.3474999999999</v>
      </c>
      <c r="F8" s="35">
        <f t="shared" si="0"/>
        <v>73.185935516628589</v>
      </c>
      <c r="G8" s="35">
        <f t="shared" si="0"/>
        <v>2307.4549999999999</v>
      </c>
      <c r="H8" s="36">
        <f t="shared" si="1"/>
        <v>393.16767857142855</v>
      </c>
      <c r="I8" s="51">
        <f t="shared" si="2"/>
        <v>2253.5332435897435</v>
      </c>
    </row>
    <row r="9" spans="2:14" x14ac:dyDescent="0.15">
      <c r="B9" s="61">
        <v>43983</v>
      </c>
      <c r="C9" s="37">
        <f>清水2020年6月!$AH$4</f>
        <v>9473</v>
      </c>
      <c r="D9" s="37">
        <v>6913.4145408000004</v>
      </c>
      <c r="E9" s="35">
        <f t="shared" si="3"/>
        <v>5129.6295</v>
      </c>
      <c r="F9" s="35">
        <f t="shared" si="0"/>
        <v>68.20367605991369</v>
      </c>
      <c r="G9" s="35">
        <f t="shared" si="0"/>
        <v>2150.3710000000001</v>
      </c>
      <c r="H9" s="36">
        <f t="shared" si="1"/>
        <v>366.40210714285712</v>
      </c>
      <c r="I9" s="51">
        <f t="shared" si="2"/>
        <v>2100.1200606518091</v>
      </c>
    </row>
    <row r="10" spans="2:14" x14ac:dyDescent="0.15">
      <c r="B10" s="61">
        <v>44013</v>
      </c>
      <c r="C10" s="37">
        <f>清水2020年7月!$AH$4</f>
        <v>6713</v>
      </c>
      <c r="D10" s="37">
        <v>7398.3504038399997</v>
      </c>
      <c r="E10" s="35">
        <f t="shared" si="3"/>
        <v>3635.0895</v>
      </c>
      <c r="F10" s="35">
        <f t="shared" si="0"/>
        <v>48.332236608276212</v>
      </c>
      <c r="G10" s="35">
        <f t="shared" si="0"/>
        <v>1523.8510000000001</v>
      </c>
      <c r="H10" s="36">
        <f t="shared" si="1"/>
        <v>259.64924999999999</v>
      </c>
      <c r="I10" s="51">
        <f t="shared" si="2"/>
        <v>1488.2408917086029</v>
      </c>
    </row>
    <row r="11" spans="2:14" x14ac:dyDescent="0.15">
      <c r="B11" s="61">
        <v>44044</v>
      </c>
      <c r="C11" s="37">
        <f>清水2020年8月!$AH$4</f>
        <v>10387</v>
      </c>
      <c r="D11" s="37">
        <v>8234.5275993600007</v>
      </c>
      <c r="E11" s="35">
        <f t="shared" si="3"/>
        <v>5624.5604999999996</v>
      </c>
      <c r="F11" s="35">
        <f t="shared" si="0"/>
        <v>74.784290429042912</v>
      </c>
      <c r="G11" s="35">
        <f t="shared" si="0"/>
        <v>2357.8490000000002</v>
      </c>
      <c r="H11" s="36">
        <f t="shared" si="1"/>
        <v>401.75432142857142</v>
      </c>
      <c r="I11" s="51">
        <f t="shared" si="2"/>
        <v>2302.7496115264794</v>
      </c>
    </row>
    <row r="12" spans="2:14" x14ac:dyDescent="0.15">
      <c r="B12" s="61">
        <v>44075</v>
      </c>
      <c r="C12" s="37">
        <f>清水2020年9月!$AH$4</f>
        <v>7624</v>
      </c>
      <c r="D12" s="37">
        <v>6541.7965199999999</v>
      </c>
      <c r="E12" s="35">
        <f t="shared" si="3"/>
        <v>4128.3959999999997</v>
      </c>
      <c r="F12" s="35">
        <f t="shared" si="0"/>
        <v>54.89125158669713</v>
      </c>
      <c r="G12" s="35">
        <f t="shared" si="0"/>
        <v>1730.6480000000001</v>
      </c>
      <c r="H12" s="36">
        <f t="shared" si="1"/>
        <v>294.88542857142858</v>
      </c>
      <c r="I12" s="51">
        <f t="shared" si="2"/>
        <v>1690.2053565300741</v>
      </c>
    </row>
    <row r="13" spans="2:14" x14ac:dyDescent="0.15">
      <c r="B13" s="61">
        <v>44105</v>
      </c>
      <c r="C13" s="37">
        <f>清水2020年10月!$AH$4</f>
        <v>7085</v>
      </c>
      <c r="D13" s="37">
        <v>6141.81238992</v>
      </c>
      <c r="E13" s="35">
        <f t="shared" si="3"/>
        <v>3836.5274999999997</v>
      </c>
      <c r="F13" s="35">
        <f t="shared" si="0"/>
        <v>51.010561056105615</v>
      </c>
      <c r="G13" s="35">
        <f t="shared" si="0"/>
        <v>1608.2950000000001</v>
      </c>
      <c r="H13" s="36">
        <f t="shared" si="1"/>
        <v>274.03767857142856</v>
      </c>
      <c r="I13" s="51">
        <f t="shared" si="2"/>
        <v>1570.7115623052957</v>
      </c>
    </row>
    <row r="14" spans="2:14" x14ac:dyDescent="0.15">
      <c r="B14" s="61">
        <v>44136</v>
      </c>
      <c r="C14" s="37">
        <f>清水2020年11月!$AH$4</f>
        <v>6458</v>
      </c>
      <c r="D14" s="37">
        <v>4224.1314671999999</v>
      </c>
      <c r="E14" s="35">
        <f t="shared" si="3"/>
        <v>3497.0070000000001</v>
      </c>
      <c r="F14" s="35">
        <f t="shared" si="0"/>
        <v>46.496288398070575</v>
      </c>
      <c r="G14" s="35">
        <f t="shared" si="0"/>
        <v>1465.9660000000001</v>
      </c>
      <c r="H14" s="36">
        <f t="shared" si="1"/>
        <v>249.78621428571429</v>
      </c>
      <c r="I14" s="51">
        <f t="shared" si="2"/>
        <v>1431.7085771866762</v>
      </c>
    </row>
    <row r="15" spans="2:14" x14ac:dyDescent="0.15">
      <c r="B15" s="61">
        <v>44166</v>
      </c>
      <c r="C15" s="37">
        <f>清水2020年12月!$AH$4</f>
        <v>3587</v>
      </c>
      <c r="D15" s="37">
        <v>3353.7976646400002</v>
      </c>
      <c r="E15" s="35">
        <f t="shared" si="3"/>
        <v>1942.3605</v>
      </c>
      <c r="F15" s="35">
        <f t="shared" si="0"/>
        <v>25.825671490225947</v>
      </c>
      <c r="G15" s="35">
        <f t="shared" si="0"/>
        <v>814.24900000000002</v>
      </c>
      <c r="H15" s="36">
        <f t="shared" si="1"/>
        <v>138.74003571428571</v>
      </c>
      <c r="I15" s="51">
        <f t="shared" si="2"/>
        <v>795.2212242751018</v>
      </c>
    </row>
    <row r="16" spans="2:14" x14ac:dyDescent="0.15">
      <c r="B16" s="32" t="s">
        <v>44</v>
      </c>
      <c r="C16" s="39">
        <f t="shared" ref="C16:I16" si="4">SUM(C4:C15)</f>
        <v>87656</v>
      </c>
      <c r="D16" s="39">
        <f t="shared" si="4"/>
        <v>74999.69974656</v>
      </c>
      <c r="E16" s="35">
        <f t="shared" si="4"/>
        <v>47465.723999999995</v>
      </c>
      <c r="F16" s="35">
        <f t="shared" si="4"/>
        <v>631.10539730896176</v>
      </c>
      <c r="G16" s="35">
        <f t="shared" si="4"/>
        <v>19897.912</v>
      </c>
      <c r="H16" s="36">
        <f t="shared" si="4"/>
        <v>3390.408857142857</v>
      </c>
      <c r="I16" s="51">
        <f t="shared" si="4"/>
        <v>19432.927693074525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0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184D-44C9-48C4-B6D7-431BA2B92C75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101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44197</v>
      </c>
      <c r="C4" s="37">
        <f>清水2021年1月!$AH$4</f>
        <v>3633</v>
      </c>
      <c r="D4" s="37">
        <v>3742.34739408</v>
      </c>
      <c r="E4" s="35">
        <f>$C4*J$2</f>
        <v>1967.2694999999999</v>
      </c>
      <c r="F4" s="35">
        <f>$C4*K$2</f>
        <v>26.156862147753237</v>
      </c>
      <c r="G4" s="35">
        <f>$C4*L$2</f>
        <v>824.69100000000003</v>
      </c>
      <c r="H4" s="36">
        <f>E4/14</f>
        <v>140.51925</v>
      </c>
      <c r="I4" s="51">
        <f>E4/$N$2</f>
        <v>837.13595744680845</v>
      </c>
    </row>
    <row r="5" spans="2:14" x14ac:dyDescent="0.15">
      <c r="B5" s="61">
        <v>44228</v>
      </c>
      <c r="C5" s="37">
        <f>清水2021年2月!$AH$4</f>
        <v>5767</v>
      </c>
      <c r="D5" s="37">
        <v>4747.0354041600003</v>
      </c>
      <c r="E5" s="35">
        <f>$C5*J$2</f>
        <v>3122.8305</v>
      </c>
      <c r="F5" s="35">
        <f t="shared" ref="F5:G15" si="0">$C5*K$2</f>
        <v>41.521228738258444</v>
      </c>
      <c r="G5" s="35">
        <f t="shared" si="0"/>
        <v>1309.1090000000002</v>
      </c>
      <c r="H5" s="36">
        <f t="shared" ref="H5:H15" si="1">E5/14</f>
        <v>223.05932142857142</v>
      </c>
      <c r="I5" s="51">
        <f t="shared" ref="I5:I15" si="2">E5/$N$2</f>
        <v>1328.8640425531914</v>
      </c>
    </row>
    <row r="6" spans="2:14" x14ac:dyDescent="0.15">
      <c r="B6" s="61">
        <v>44256</v>
      </c>
      <c r="C6" s="37">
        <f>清水2021年3月!$AH$4</f>
        <v>8015</v>
      </c>
      <c r="D6" s="37">
        <v>6779.1702794399998</v>
      </c>
      <c r="E6" s="35">
        <f>$C6*J$2</f>
        <v>4340.1224999999995</v>
      </c>
      <c r="F6" s="35">
        <f t="shared" si="0"/>
        <v>57.706372175679107</v>
      </c>
      <c r="G6" s="35">
        <f t="shared" si="0"/>
        <v>1819.405</v>
      </c>
      <c r="H6" s="36">
        <f t="shared" si="1"/>
        <v>310.00874999999996</v>
      </c>
      <c r="I6" s="51">
        <f t="shared" si="2"/>
        <v>1846.8606382978721</v>
      </c>
    </row>
    <row r="7" spans="2:14" x14ac:dyDescent="0.15">
      <c r="B7" s="61">
        <v>44287</v>
      </c>
      <c r="C7" s="37">
        <f>清水2021年4月!$AH$4</f>
        <v>9742</v>
      </c>
      <c r="D7" s="37">
        <v>7980.9917544</v>
      </c>
      <c r="E7" s="35">
        <f t="shared" ref="E7:E15" si="3">$C7*J$2</f>
        <v>5275.2929999999997</v>
      </c>
      <c r="F7" s="35">
        <f t="shared" si="0"/>
        <v>70.140421426758067</v>
      </c>
      <c r="G7" s="35">
        <f t="shared" si="0"/>
        <v>2211.4340000000002</v>
      </c>
      <c r="H7" s="36">
        <f t="shared" si="1"/>
        <v>376.80664285714283</v>
      </c>
      <c r="I7" s="51">
        <f t="shared" si="2"/>
        <v>2244.8055319148934</v>
      </c>
    </row>
    <row r="8" spans="2:14" x14ac:dyDescent="0.15">
      <c r="B8" s="61">
        <v>44317</v>
      </c>
      <c r="C8" s="37">
        <f>清水2021年5月!$AH$4</f>
        <v>8302</v>
      </c>
      <c r="D8" s="37">
        <v>8942.3243287200003</v>
      </c>
      <c r="E8" s="35">
        <f t="shared" si="3"/>
        <v>4495.5329999999994</v>
      </c>
      <c r="F8" s="35">
        <f t="shared" si="0"/>
        <v>59.772713886773296</v>
      </c>
      <c r="G8" s="35">
        <f t="shared" si="0"/>
        <v>1884.5540000000001</v>
      </c>
      <c r="H8" s="36">
        <f t="shared" si="1"/>
        <v>321.10949999999997</v>
      </c>
      <c r="I8" s="51">
        <f t="shared" si="2"/>
        <v>1912.9927659574464</v>
      </c>
    </row>
    <row r="9" spans="2:14" x14ac:dyDescent="0.15">
      <c r="B9" s="61">
        <v>44348</v>
      </c>
      <c r="C9" s="37">
        <f>清水2021年6月!$AH$4</f>
        <v>9308</v>
      </c>
      <c r="D9" s="37">
        <v>6913.4145408000004</v>
      </c>
      <c r="E9" s="35">
        <f t="shared" si="3"/>
        <v>5040.2820000000002</v>
      </c>
      <c r="F9" s="35">
        <f t="shared" si="0"/>
        <v>67.0157095709571</v>
      </c>
      <c r="G9" s="35">
        <f t="shared" si="0"/>
        <v>2112.9160000000002</v>
      </c>
      <c r="H9" s="36">
        <f t="shared" si="1"/>
        <v>360.02014285714284</v>
      </c>
      <c r="I9" s="51">
        <f t="shared" si="2"/>
        <v>2144.8008510638297</v>
      </c>
    </row>
    <row r="10" spans="2:14" x14ac:dyDescent="0.15">
      <c r="B10" s="61">
        <v>44378</v>
      </c>
      <c r="C10" s="37">
        <f>清水2021年7月!$AH$4</f>
        <v>9086</v>
      </c>
      <c r="D10" s="37">
        <v>7398.3504038399997</v>
      </c>
      <c r="E10" s="35">
        <f t="shared" si="3"/>
        <v>4920.0689999999995</v>
      </c>
      <c r="F10" s="35">
        <f t="shared" si="0"/>
        <v>65.417354658542777</v>
      </c>
      <c r="G10" s="35">
        <f t="shared" si="0"/>
        <v>2062.5219999999999</v>
      </c>
      <c r="H10" s="36">
        <f t="shared" si="1"/>
        <v>351.43349999999998</v>
      </c>
      <c r="I10" s="51">
        <f t="shared" si="2"/>
        <v>2093.6463829787231</v>
      </c>
    </row>
    <row r="11" spans="2:14" x14ac:dyDescent="0.15">
      <c r="B11" s="61">
        <v>44409</v>
      </c>
      <c r="C11" s="37">
        <f>清水2021年8月!$AH$4</f>
        <v>8532</v>
      </c>
      <c r="D11" s="37">
        <v>8234.5275993600007</v>
      </c>
      <c r="E11" s="35">
        <f t="shared" si="3"/>
        <v>4620.0779999999995</v>
      </c>
      <c r="F11" s="35">
        <f t="shared" si="0"/>
        <v>61.428667174409753</v>
      </c>
      <c r="G11" s="35">
        <f t="shared" si="0"/>
        <v>1936.7640000000001</v>
      </c>
      <c r="H11" s="36">
        <f t="shared" si="1"/>
        <v>330.00557142857139</v>
      </c>
      <c r="I11" s="51">
        <f t="shared" si="2"/>
        <v>1965.990638297872</v>
      </c>
    </row>
    <row r="12" spans="2:14" x14ac:dyDescent="0.15">
      <c r="B12" s="61">
        <v>44440</v>
      </c>
      <c r="C12" s="37">
        <f>清水2021年9月!$AH$4</f>
        <v>7407</v>
      </c>
      <c r="D12" s="37">
        <v>6541.7965199999999</v>
      </c>
      <c r="E12" s="35">
        <f t="shared" si="3"/>
        <v>4010.8905</v>
      </c>
      <c r="F12" s="35">
        <f t="shared" si="0"/>
        <v>53.328895658796654</v>
      </c>
      <c r="G12" s="35">
        <f t="shared" si="0"/>
        <v>1681.3890000000001</v>
      </c>
      <c r="H12" s="36">
        <f t="shared" si="1"/>
        <v>286.49217857142855</v>
      </c>
      <c r="I12" s="51">
        <f t="shared" si="2"/>
        <v>1706.7619148936169</v>
      </c>
    </row>
    <row r="13" spans="2:14" x14ac:dyDescent="0.15">
      <c r="B13" s="61">
        <v>44470</v>
      </c>
      <c r="C13" s="37">
        <f>清水2021年10月!$AH$4</f>
        <v>7651</v>
      </c>
      <c r="D13" s="37">
        <v>6141.81238992</v>
      </c>
      <c r="E13" s="35">
        <f t="shared" si="3"/>
        <v>4143.0164999999997</v>
      </c>
      <c r="F13" s="35">
        <f t="shared" si="0"/>
        <v>55.085646103071845</v>
      </c>
      <c r="G13" s="35">
        <f t="shared" si="0"/>
        <v>1736.777</v>
      </c>
      <c r="H13" s="36">
        <f t="shared" si="1"/>
        <v>295.92974999999996</v>
      </c>
      <c r="I13" s="51">
        <f t="shared" si="2"/>
        <v>1762.985744680851</v>
      </c>
    </row>
    <row r="14" spans="2:14" x14ac:dyDescent="0.15">
      <c r="B14" s="61">
        <v>44501</v>
      </c>
      <c r="C14" s="37">
        <f>清水2021年11月!$AH$4</f>
        <v>6221</v>
      </c>
      <c r="D14" s="37">
        <v>4224.1314671999999</v>
      </c>
      <c r="E14" s="35">
        <f t="shared" si="3"/>
        <v>3368.6714999999999</v>
      </c>
      <c r="F14" s="35">
        <f t="shared" si="0"/>
        <v>44.789936532114751</v>
      </c>
      <c r="G14" s="35">
        <f t="shared" si="0"/>
        <v>1412.1670000000001</v>
      </c>
      <c r="H14" s="36">
        <f t="shared" si="1"/>
        <v>240.61939285714286</v>
      </c>
      <c r="I14" s="51">
        <f t="shared" si="2"/>
        <v>1433.4772340425532</v>
      </c>
    </row>
    <row r="15" spans="2:14" x14ac:dyDescent="0.15">
      <c r="B15" s="61">
        <v>44531</v>
      </c>
      <c r="C15" s="37">
        <f>清水2021年12月!$AH$4</f>
        <v>3555</v>
      </c>
      <c r="D15" s="37">
        <v>3353.7976646400002</v>
      </c>
      <c r="E15" s="35">
        <f t="shared" si="3"/>
        <v>1925.0325</v>
      </c>
      <c r="F15" s="35">
        <f t="shared" si="0"/>
        <v>25.595277989337397</v>
      </c>
      <c r="G15" s="35">
        <f t="shared" si="0"/>
        <v>806.98500000000001</v>
      </c>
      <c r="H15" s="36">
        <f t="shared" si="1"/>
        <v>137.50232142857143</v>
      </c>
      <c r="I15" s="51">
        <f t="shared" si="2"/>
        <v>819.16276595744682</v>
      </c>
    </row>
    <row r="16" spans="2:14" x14ac:dyDescent="0.15">
      <c r="B16" s="32" t="s">
        <v>44</v>
      </c>
      <c r="C16" s="39">
        <f t="shared" ref="C16:I16" si="4">SUM(C4:C15)</f>
        <v>87219</v>
      </c>
      <c r="D16" s="39">
        <f t="shared" si="4"/>
        <v>74999.69974656</v>
      </c>
      <c r="E16" s="35">
        <f t="shared" si="4"/>
        <v>47229.088499999991</v>
      </c>
      <c r="F16" s="35">
        <f t="shared" si="4"/>
        <v>627.95908606245257</v>
      </c>
      <c r="G16" s="35">
        <f t="shared" si="4"/>
        <v>19798.713000000003</v>
      </c>
      <c r="H16" s="36">
        <f t="shared" si="4"/>
        <v>3373.5063214285715</v>
      </c>
      <c r="I16" s="51">
        <f t="shared" si="4"/>
        <v>20097.484468085102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9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54E8-3825-45D7-BA6C-FD86479B603E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104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44562</v>
      </c>
      <c r="C4" s="37">
        <f>清水2022年1月!$AH$4</f>
        <v>4273</v>
      </c>
      <c r="D4" s="37">
        <v>3742.34739408</v>
      </c>
      <c r="E4" s="35">
        <f>$C4*J$2</f>
        <v>2313.8294999999998</v>
      </c>
      <c r="F4" s="35">
        <f>$C4*K$2</f>
        <v>30.764732165524247</v>
      </c>
      <c r="G4" s="35">
        <f>$C4*L$2</f>
        <v>969.971</v>
      </c>
      <c r="H4" s="36">
        <f>E4/14</f>
        <v>165.27353571428571</v>
      </c>
      <c r="I4" s="51">
        <f>E4/$N$2</f>
        <v>984.60829787234036</v>
      </c>
    </row>
    <row r="5" spans="2:14" x14ac:dyDescent="0.15">
      <c r="B5" s="61">
        <v>44593</v>
      </c>
      <c r="C5" s="37">
        <f>清水2022年2月!$AH$4</f>
        <v>3938.8300000000008</v>
      </c>
      <c r="D5" s="37">
        <v>4747.0354041600003</v>
      </c>
      <c r="E5" s="35">
        <f>$C5*J$2</f>
        <v>2132.8764450000003</v>
      </c>
      <c r="F5" s="35">
        <f t="shared" ref="F5:G15" si="0">$C5*K$2</f>
        <v>28.358776034526535</v>
      </c>
      <c r="G5" s="35">
        <f t="shared" si="0"/>
        <v>894.11441000000025</v>
      </c>
      <c r="H5" s="36">
        <f t="shared" ref="H5:H15" si="1">E5/14</f>
        <v>152.34831750000004</v>
      </c>
      <c r="I5" s="51">
        <f t="shared" ref="I5:I15" si="2">E5/$N$2</f>
        <v>907.60699787234057</v>
      </c>
    </row>
    <row r="6" spans="2:14" x14ac:dyDescent="0.15">
      <c r="B6" s="61">
        <v>44621</v>
      </c>
      <c r="C6" s="37">
        <f>清水2022年3月!$AH$4</f>
        <v>7475.9300000000012</v>
      </c>
      <c r="D6" s="37">
        <v>6779.1702794399998</v>
      </c>
      <c r="E6" s="35">
        <f>$C6*J$2</f>
        <v>4048.2160950000007</v>
      </c>
      <c r="F6" s="35">
        <f t="shared" si="0"/>
        <v>53.825177659304401</v>
      </c>
      <c r="G6" s="35">
        <f t="shared" si="0"/>
        <v>1697.0361100000002</v>
      </c>
      <c r="H6" s="36">
        <f t="shared" si="1"/>
        <v>289.15829250000007</v>
      </c>
      <c r="I6" s="51">
        <f t="shared" si="2"/>
        <v>1722.6451468085108</v>
      </c>
    </row>
    <row r="7" spans="2:14" x14ac:dyDescent="0.15">
      <c r="B7" s="61">
        <v>44652</v>
      </c>
      <c r="C7" s="37">
        <f>清水2022年4月!$AH$4</f>
        <v>9773.0600000000013</v>
      </c>
      <c r="D7" s="37">
        <v>7980.9917544</v>
      </c>
      <c r="E7" s="35">
        <f t="shared" ref="E7:E15" si="3">$C7*J$2</f>
        <v>5292.1119900000003</v>
      </c>
      <c r="F7" s="35">
        <f t="shared" si="0"/>
        <v>70.36404711855802</v>
      </c>
      <c r="G7" s="35">
        <f t="shared" si="0"/>
        <v>2218.4846200000002</v>
      </c>
      <c r="H7" s="36">
        <f t="shared" si="1"/>
        <v>378.00799928571433</v>
      </c>
      <c r="I7" s="51">
        <f t="shared" si="2"/>
        <v>2251.9625489361702</v>
      </c>
    </row>
    <row r="8" spans="2:14" x14ac:dyDescent="0.15">
      <c r="B8" s="61">
        <v>44682</v>
      </c>
      <c r="C8" s="37">
        <f>清水2022年5月!$AH$4</f>
        <v>10790.969999999998</v>
      </c>
      <c r="D8" s="37">
        <v>8942.3243287200003</v>
      </c>
      <c r="E8" s="35">
        <f t="shared" si="3"/>
        <v>5843.3102549999985</v>
      </c>
      <c r="F8" s="35">
        <f t="shared" si="0"/>
        <v>77.692792383853757</v>
      </c>
      <c r="G8" s="35">
        <f t="shared" si="0"/>
        <v>2449.5501899999995</v>
      </c>
      <c r="H8" s="36">
        <f t="shared" si="1"/>
        <v>417.37930392857135</v>
      </c>
      <c r="I8" s="51">
        <f t="shared" si="2"/>
        <v>2486.515002127659</v>
      </c>
    </row>
    <row r="9" spans="2:14" x14ac:dyDescent="0.15">
      <c r="B9" s="61">
        <v>44713</v>
      </c>
      <c r="C9" s="37">
        <f>清水2022年6月!$AH$4</f>
        <v>10149.950000000001</v>
      </c>
      <c r="D9" s="37">
        <v>6913.4145408000004</v>
      </c>
      <c r="E9" s="35">
        <f t="shared" si="3"/>
        <v>5496.1979250000004</v>
      </c>
      <c r="F9" s="35">
        <f t="shared" si="0"/>
        <v>73.077578573241951</v>
      </c>
      <c r="G9" s="35">
        <f t="shared" si="0"/>
        <v>2304.0386500000004</v>
      </c>
      <c r="H9" s="36">
        <f t="shared" si="1"/>
        <v>392.58556607142862</v>
      </c>
      <c r="I9" s="51">
        <f t="shared" si="2"/>
        <v>2338.8076276595743</v>
      </c>
    </row>
    <row r="10" spans="2:14" x14ac:dyDescent="0.15">
      <c r="B10" s="61">
        <v>44743</v>
      </c>
      <c r="C10" s="37">
        <f>清水2022年7月!$AH$4</f>
        <v>9384.909999999998</v>
      </c>
      <c r="D10" s="37">
        <v>7398.3504038399997</v>
      </c>
      <c r="E10" s="35">
        <f t="shared" si="3"/>
        <v>5081.9287649999987</v>
      </c>
      <c r="F10" s="35">
        <f t="shared" si="0"/>
        <v>67.569445950748914</v>
      </c>
      <c r="G10" s="35">
        <f t="shared" si="0"/>
        <v>2130.3745699999995</v>
      </c>
      <c r="H10" s="36">
        <f t="shared" si="1"/>
        <v>362.99491178571418</v>
      </c>
      <c r="I10" s="51">
        <f t="shared" si="2"/>
        <v>2162.5228787234037</v>
      </c>
    </row>
    <row r="11" spans="2:14" x14ac:dyDescent="0.15">
      <c r="B11" s="61">
        <v>44774</v>
      </c>
      <c r="C11" s="37">
        <f>清水2022年8月!$AH$4</f>
        <v>8042.6799999999994</v>
      </c>
      <c r="D11" s="37">
        <v>8234.5275993600007</v>
      </c>
      <c r="E11" s="35">
        <f t="shared" si="3"/>
        <v>4355.1112199999998</v>
      </c>
      <c r="F11" s="35">
        <f t="shared" si="0"/>
        <v>57.9056625539477</v>
      </c>
      <c r="G11" s="35">
        <f t="shared" si="0"/>
        <v>1825.6883599999999</v>
      </c>
      <c r="H11" s="36">
        <f t="shared" si="1"/>
        <v>311.07937285714286</v>
      </c>
      <c r="I11" s="51">
        <f t="shared" si="2"/>
        <v>1853.2388170212764</v>
      </c>
    </row>
    <row r="12" spans="2:14" x14ac:dyDescent="0.15">
      <c r="B12" s="61">
        <v>44805</v>
      </c>
      <c r="C12" s="37">
        <f>清水2022年9月!$AH$4</f>
        <v>6885.54</v>
      </c>
      <c r="D12" s="37">
        <v>6541.7965199999999</v>
      </c>
      <c r="E12" s="35">
        <f t="shared" si="3"/>
        <v>3728.51991</v>
      </c>
      <c r="F12" s="35">
        <f t="shared" si="0"/>
        <v>49.574489565879666</v>
      </c>
      <c r="G12" s="35">
        <f t="shared" si="0"/>
        <v>1563.01758</v>
      </c>
      <c r="H12" s="36">
        <f t="shared" si="1"/>
        <v>266.32285071428572</v>
      </c>
      <c r="I12" s="51">
        <f t="shared" si="2"/>
        <v>1586.6042170212766</v>
      </c>
    </row>
    <row r="13" spans="2:14" x14ac:dyDescent="0.15">
      <c r="B13" s="61">
        <v>44835</v>
      </c>
      <c r="C13" s="37">
        <f>清水2022年10月!$AH$4</f>
        <v>7463.6800000000012</v>
      </c>
      <c r="D13" s="37">
        <v>6141.81238992</v>
      </c>
      <c r="E13" s="35">
        <f t="shared" si="3"/>
        <v>4041.5827200000003</v>
      </c>
      <c r="F13" s="35">
        <f t="shared" si="0"/>
        <v>53.736980147245504</v>
      </c>
      <c r="G13" s="35">
        <f t="shared" si="0"/>
        <v>1694.2553600000003</v>
      </c>
      <c r="H13" s="36">
        <f t="shared" si="1"/>
        <v>288.68448000000001</v>
      </c>
      <c r="I13" s="51">
        <f t="shared" si="2"/>
        <v>1719.8224340425534</v>
      </c>
    </row>
    <row r="14" spans="2:14" x14ac:dyDescent="0.15">
      <c r="B14" s="61">
        <v>44866</v>
      </c>
      <c r="C14" s="37">
        <f>清水2022年11月!$AH$4</f>
        <v>6380.2100000000009</v>
      </c>
      <c r="D14" s="37">
        <v>4224.1314671999999</v>
      </c>
      <c r="E14" s="35">
        <f t="shared" si="3"/>
        <v>3454.8837150000004</v>
      </c>
      <c r="F14" s="35">
        <f t="shared" si="0"/>
        <v>45.936216197004327</v>
      </c>
      <c r="G14" s="35">
        <f t="shared" si="0"/>
        <v>1448.3076700000004</v>
      </c>
      <c r="H14" s="36">
        <f t="shared" si="1"/>
        <v>246.77740821428574</v>
      </c>
      <c r="I14" s="51">
        <f t="shared" si="2"/>
        <v>1470.1632829787236</v>
      </c>
    </row>
    <row r="15" spans="2:14" x14ac:dyDescent="0.15">
      <c r="B15" s="61">
        <v>44896</v>
      </c>
      <c r="C15" s="37">
        <f>清水2022年12月!$AH$4</f>
        <v>3508.8699999999994</v>
      </c>
      <c r="D15" s="37">
        <v>3353.7976646400002</v>
      </c>
      <c r="E15" s="35">
        <f t="shared" si="3"/>
        <v>1900.0531049999997</v>
      </c>
      <c r="F15" s="35">
        <f t="shared" si="0"/>
        <v>25.263151358212742</v>
      </c>
      <c r="G15" s="35">
        <f t="shared" si="0"/>
        <v>796.51348999999993</v>
      </c>
      <c r="H15" s="36">
        <f t="shared" si="1"/>
        <v>135.7180789285714</v>
      </c>
      <c r="I15" s="51">
        <f t="shared" si="2"/>
        <v>808.5332361702126</v>
      </c>
    </row>
    <row r="16" spans="2:14" x14ac:dyDescent="0.15">
      <c r="B16" s="32" t="s">
        <v>44</v>
      </c>
      <c r="C16" s="39">
        <f t="shared" ref="C16:I16" si="4">SUM(C4:C15)</f>
        <v>88067.63</v>
      </c>
      <c r="D16" s="39">
        <f t="shared" si="4"/>
        <v>74999.69974656</v>
      </c>
      <c r="E16" s="35">
        <f t="shared" si="4"/>
        <v>47688.621644999999</v>
      </c>
      <c r="F16" s="35">
        <f t="shared" si="4"/>
        <v>634.06904970804783</v>
      </c>
      <c r="G16" s="35">
        <f t="shared" si="4"/>
        <v>19991.352010000002</v>
      </c>
      <c r="H16" s="36">
        <f t="shared" si="4"/>
        <v>3406.3301174999997</v>
      </c>
      <c r="I16" s="51">
        <f t="shared" si="4"/>
        <v>20293.030487234042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8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1217-4D71-414A-8B71-245096B37FA0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105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44927</v>
      </c>
      <c r="C4" s="37">
        <f>清水2023年1月!$AH$4</f>
        <v>4539.5600000000004</v>
      </c>
      <c r="D4" s="37">
        <v>3742.34739408</v>
      </c>
      <c r="E4" s="35">
        <f>$C4*J$2</f>
        <v>2458.1717400000002</v>
      </c>
      <c r="F4" s="35">
        <f>$C4*K$2</f>
        <v>32.683910027925876</v>
      </c>
      <c r="G4" s="35">
        <f>$C4*L$2</f>
        <v>1030.4801200000002</v>
      </c>
      <c r="H4" s="36">
        <f>E4/14</f>
        <v>175.58369571428574</v>
      </c>
      <c r="I4" s="51">
        <f>E4/$N$2</f>
        <v>1046.0305276595745</v>
      </c>
    </row>
    <row r="5" spans="2:14" x14ac:dyDescent="0.15">
      <c r="B5" s="61">
        <v>44958</v>
      </c>
      <c r="C5" s="37">
        <f>清水2023年2月!$AH$4</f>
        <v>5602.59</v>
      </c>
      <c r="D5" s="37">
        <v>4747.0354041600003</v>
      </c>
      <c r="E5" s="35">
        <f>$C5*J$2</f>
        <v>3033.8024850000002</v>
      </c>
      <c r="F5" s="35">
        <f t="shared" ref="F5:G15" si="0">$C5*K$2</f>
        <v>40.337510129474488</v>
      </c>
      <c r="G5" s="35">
        <f t="shared" si="0"/>
        <v>1271.7879300000002</v>
      </c>
      <c r="H5" s="36">
        <f t="shared" ref="H5:H15" si="1">E5/14</f>
        <v>216.70017750000002</v>
      </c>
      <c r="I5" s="51">
        <f t="shared" ref="I5:I15" si="2">E5/$N$2</f>
        <v>1290.9797808510639</v>
      </c>
    </row>
    <row r="6" spans="2:14" x14ac:dyDescent="0.15">
      <c r="B6" s="61">
        <v>44986</v>
      </c>
      <c r="C6" s="37">
        <f>清水2023年3月!$AH$4</f>
        <v>9274.3799999999992</v>
      </c>
      <c r="D6" s="37">
        <v>6779.1702794399998</v>
      </c>
      <c r="E6" s="35">
        <f>$C6*J$2</f>
        <v>5022.0767699999997</v>
      </c>
      <c r="F6" s="35">
        <f t="shared" si="0"/>
        <v>66.77365239908606</v>
      </c>
      <c r="G6" s="35">
        <f t="shared" si="0"/>
        <v>2105.2842599999999</v>
      </c>
      <c r="H6" s="36">
        <f t="shared" si="1"/>
        <v>358.71976928571428</v>
      </c>
      <c r="I6" s="51">
        <f t="shared" si="2"/>
        <v>2137.0539446808507</v>
      </c>
    </row>
    <row r="7" spans="2:14" x14ac:dyDescent="0.15">
      <c r="B7" s="61">
        <v>45017</v>
      </c>
      <c r="C7" s="37">
        <f>清水2023年4月!$AH$4</f>
        <v>8702.94</v>
      </c>
      <c r="D7" s="37">
        <v>7980.9917544</v>
      </c>
      <c r="E7" s="35">
        <f t="shared" ref="E7:E15" si="3">$C7*J$2</f>
        <v>4712.6420100000005</v>
      </c>
      <c r="F7" s="35">
        <f t="shared" si="0"/>
        <v>62.659400456968783</v>
      </c>
      <c r="G7" s="35">
        <f t="shared" si="0"/>
        <v>1975.5673800000002</v>
      </c>
      <c r="H7" s="36">
        <f t="shared" si="1"/>
        <v>336.61728642857145</v>
      </c>
      <c r="I7" s="51">
        <f t="shared" si="2"/>
        <v>2005.3795787234044</v>
      </c>
    </row>
    <row r="8" spans="2:14" x14ac:dyDescent="0.15">
      <c r="B8" s="61">
        <v>45047</v>
      </c>
      <c r="C8" s="37">
        <f>清水2023年5月!$AH$4</f>
        <v>10241.730000000001</v>
      </c>
      <c r="D8" s="37">
        <v>8942.3243287200003</v>
      </c>
      <c r="E8" s="35">
        <f t="shared" si="3"/>
        <v>5545.8967950000006</v>
      </c>
      <c r="F8" s="35">
        <f t="shared" si="0"/>
        <v>73.738375932977931</v>
      </c>
      <c r="G8" s="35">
        <f t="shared" si="0"/>
        <v>2324.8727100000006</v>
      </c>
      <c r="H8" s="36">
        <f t="shared" si="1"/>
        <v>396.1354853571429</v>
      </c>
      <c r="I8" s="51">
        <f t="shared" si="2"/>
        <v>2359.9560829787238</v>
      </c>
    </row>
    <row r="9" spans="2:14" x14ac:dyDescent="0.15">
      <c r="B9" s="61">
        <v>45078</v>
      </c>
      <c r="C9" s="37">
        <f>清水2023年6月!$AH$4</f>
        <v>9179.380000000001</v>
      </c>
      <c r="D9" s="37">
        <v>6913.4145408000004</v>
      </c>
      <c r="E9" s="35">
        <f t="shared" si="3"/>
        <v>4970.6342700000005</v>
      </c>
      <c r="F9" s="35">
        <f t="shared" si="0"/>
        <v>66.089671693323183</v>
      </c>
      <c r="G9" s="35">
        <f t="shared" si="0"/>
        <v>2083.7192600000003</v>
      </c>
      <c r="H9" s="36">
        <f t="shared" si="1"/>
        <v>355.04530500000004</v>
      </c>
      <c r="I9" s="51">
        <f t="shared" si="2"/>
        <v>2115.1635191489363</v>
      </c>
    </row>
    <row r="10" spans="2:14" x14ac:dyDescent="0.15">
      <c r="B10" s="61">
        <v>45108</v>
      </c>
      <c r="C10" s="37">
        <f>清水2023年7月!$AH$4</f>
        <v>10078.970000000003</v>
      </c>
      <c r="D10" s="37">
        <v>7398.3504038399997</v>
      </c>
      <c r="E10" s="35">
        <f t="shared" si="3"/>
        <v>5457.7622550000015</v>
      </c>
      <c r="F10" s="35">
        <f t="shared" si="0"/>
        <v>72.566536989083545</v>
      </c>
      <c r="G10" s="35">
        <f t="shared" si="0"/>
        <v>2287.9261900000006</v>
      </c>
      <c r="H10" s="36">
        <f t="shared" si="1"/>
        <v>389.84016107142867</v>
      </c>
      <c r="I10" s="51">
        <f t="shared" si="2"/>
        <v>2322.4520234042557</v>
      </c>
    </row>
    <row r="11" spans="2:14" x14ac:dyDescent="0.15">
      <c r="B11" s="61">
        <v>45139</v>
      </c>
      <c r="C11" s="37">
        <f>清水2023年8月!$AH$4</f>
        <v>10298.399999999998</v>
      </c>
      <c r="D11" s="37">
        <v>8234.5275993600007</v>
      </c>
      <c r="E11" s="35">
        <f t="shared" si="3"/>
        <v>5576.583599999999</v>
      </c>
      <c r="F11" s="35">
        <f t="shared" si="0"/>
        <v>74.146388423457722</v>
      </c>
      <c r="G11" s="35">
        <f t="shared" si="0"/>
        <v>2337.7367999999997</v>
      </c>
      <c r="H11" s="36">
        <f t="shared" si="1"/>
        <v>398.32739999999995</v>
      </c>
      <c r="I11" s="51">
        <f t="shared" si="2"/>
        <v>2373.0142978723397</v>
      </c>
    </row>
    <row r="12" spans="2:14" x14ac:dyDescent="0.15">
      <c r="B12" s="61">
        <v>45170</v>
      </c>
      <c r="C12" s="37">
        <f>清水2023年9月!$AH$4</f>
        <v>7198.0499999999993</v>
      </c>
      <c r="D12" s="37">
        <v>6541.7965199999999</v>
      </c>
      <c r="E12" s="35">
        <f t="shared" si="3"/>
        <v>3897.7440749999996</v>
      </c>
      <c r="F12" s="35">
        <f t="shared" si="0"/>
        <v>51.824498095963442</v>
      </c>
      <c r="G12" s="35">
        <f t="shared" si="0"/>
        <v>1633.9573499999999</v>
      </c>
      <c r="H12" s="36">
        <f t="shared" si="1"/>
        <v>278.41029107142856</v>
      </c>
      <c r="I12" s="51">
        <f t="shared" si="2"/>
        <v>1658.6144999999997</v>
      </c>
    </row>
    <row r="13" spans="2:14" x14ac:dyDescent="0.15">
      <c r="B13" s="61">
        <v>45200</v>
      </c>
      <c r="C13" s="37">
        <f>清水2023年10月!$AH$4</f>
        <v>8035.159999999998</v>
      </c>
      <c r="D13" s="37">
        <v>6141.81238992</v>
      </c>
      <c r="E13" s="35">
        <f t="shared" si="3"/>
        <v>4351.039139999999</v>
      </c>
      <c r="F13" s="35">
        <f t="shared" si="0"/>
        <v>57.851520081238881</v>
      </c>
      <c r="G13" s="35">
        <f t="shared" si="0"/>
        <v>1823.9813199999996</v>
      </c>
      <c r="H13" s="36">
        <f t="shared" si="1"/>
        <v>310.78850999999992</v>
      </c>
      <c r="I13" s="51">
        <f t="shared" si="2"/>
        <v>1851.5060170212762</v>
      </c>
    </row>
    <row r="14" spans="2:14" x14ac:dyDescent="0.15">
      <c r="B14" s="61">
        <v>45231</v>
      </c>
      <c r="C14" s="37">
        <f>清水2023年11月!$AH$4</f>
        <v>5376.12</v>
      </c>
      <c r="D14" s="37">
        <v>4224.1314671999999</v>
      </c>
      <c r="E14" s="35">
        <f t="shared" si="3"/>
        <v>2911.1689799999999</v>
      </c>
      <c r="F14" s="35">
        <f t="shared" si="0"/>
        <v>38.706972124904802</v>
      </c>
      <c r="G14" s="35">
        <f t="shared" si="0"/>
        <v>1220.37924</v>
      </c>
      <c r="H14" s="36">
        <f t="shared" si="1"/>
        <v>207.94064142857141</v>
      </c>
      <c r="I14" s="51">
        <f t="shared" si="2"/>
        <v>1238.7953106382977</v>
      </c>
    </row>
    <row r="15" spans="2:14" x14ac:dyDescent="0.15">
      <c r="B15" s="61">
        <v>45261</v>
      </c>
      <c r="C15" s="37">
        <f>清水2023年12月!$AH$4</f>
        <v>4102.58</v>
      </c>
      <c r="D15" s="37">
        <v>3353.7976646400002</v>
      </c>
      <c r="E15" s="35">
        <f t="shared" si="3"/>
        <v>2221.5470700000001</v>
      </c>
      <c r="F15" s="35">
        <f t="shared" si="0"/>
        <v>29.537742777354659</v>
      </c>
      <c r="G15" s="35">
        <f t="shared" si="0"/>
        <v>931.28566000000001</v>
      </c>
      <c r="H15" s="36">
        <f t="shared" si="1"/>
        <v>158.68193357142857</v>
      </c>
      <c r="I15" s="51">
        <f t="shared" si="2"/>
        <v>945.3391787234043</v>
      </c>
    </row>
    <row r="16" spans="2:14" x14ac:dyDescent="0.15">
      <c r="B16" s="32" t="s">
        <v>44</v>
      </c>
      <c r="C16" s="39">
        <f t="shared" ref="C16:I16" si="4">SUM(C4:C15)</f>
        <v>92629.86</v>
      </c>
      <c r="D16" s="39">
        <f t="shared" si="4"/>
        <v>74999.69974656</v>
      </c>
      <c r="E16" s="35">
        <f t="shared" si="4"/>
        <v>50159.069190000009</v>
      </c>
      <c r="F16" s="35">
        <f t="shared" si="4"/>
        <v>666.91617913175935</v>
      </c>
      <c r="G16" s="35">
        <f t="shared" si="4"/>
        <v>21026.978220000001</v>
      </c>
      <c r="H16" s="36">
        <f t="shared" si="4"/>
        <v>3582.7906564285718</v>
      </c>
      <c r="I16" s="51">
        <f t="shared" si="4"/>
        <v>21344.284761702129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7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4E54-1AE7-4DBF-A28C-49FEF659D64F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43497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2.94</v>
      </c>
      <c r="D4" s="9">
        <v>2.69</v>
      </c>
      <c r="E4" s="9">
        <v>1.44</v>
      </c>
      <c r="F4" s="9">
        <v>1.34</v>
      </c>
      <c r="G4" s="9">
        <v>3.61</v>
      </c>
      <c r="H4" s="9">
        <v>1.54</v>
      </c>
      <c r="I4" s="9">
        <v>2.4500000000000002</v>
      </c>
      <c r="J4" s="9">
        <v>0.85</v>
      </c>
      <c r="K4" s="9">
        <v>1.1499999999999999</v>
      </c>
      <c r="L4" s="9">
        <v>2.59</v>
      </c>
      <c r="M4" s="9">
        <v>2.0099999999999998</v>
      </c>
      <c r="N4" s="9">
        <v>1.22</v>
      </c>
      <c r="O4" s="9">
        <v>1.06</v>
      </c>
      <c r="P4" s="9">
        <v>2.68</v>
      </c>
      <c r="Q4" s="9">
        <v>2.13</v>
      </c>
      <c r="R4" s="9">
        <v>0.56999999999999995</v>
      </c>
      <c r="S4" s="9">
        <v>3.43</v>
      </c>
      <c r="T4" s="9">
        <v>3.74</v>
      </c>
      <c r="U4" s="9">
        <v>0.65</v>
      </c>
      <c r="V4" s="9">
        <v>1.1299999999999999</v>
      </c>
      <c r="W4" s="9">
        <v>1.96</v>
      </c>
      <c r="X4" s="9">
        <v>4.29</v>
      </c>
      <c r="Y4" s="9">
        <v>3.79</v>
      </c>
      <c r="Z4" s="9">
        <v>4.83</v>
      </c>
      <c r="AA4" s="9">
        <v>3.95</v>
      </c>
      <c r="AB4" s="9">
        <v>3.99</v>
      </c>
      <c r="AC4" s="9">
        <v>2.5</v>
      </c>
      <c r="AD4" s="9">
        <v>0.89</v>
      </c>
      <c r="AE4" s="9"/>
      <c r="AF4" s="9"/>
      <c r="AG4" s="9"/>
      <c r="AH4" s="11">
        <f>AVERAGE(C4:AG4)</f>
        <v>2.3364285714285713</v>
      </c>
    </row>
    <row r="5" spans="2:34" x14ac:dyDescent="0.15">
      <c r="B5" s="8" t="s">
        <v>1</v>
      </c>
      <c r="C5" s="9">
        <v>85</v>
      </c>
      <c r="D5" s="9">
        <v>281</v>
      </c>
      <c r="E5" s="9">
        <v>113</v>
      </c>
      <c r="F5" s="9">
        <v>80</v>
      </c>
      <c r="G5" s="9">
        <v>320</v>
      </c>
      <c r="H5" s="9">
        <v>137</v>
      </c>
      <c r="I5" s="9">
        <v>209</v>
      </c>
      <c r="J5" s="9">
        <v>28</v>
      </c>
      <c r="K5" s="9">
        <v>89</v>
      </c>
      <c r="L5" s="9">
        <v>90</v>
      </c>
      <c r="M5" s="9">
        <v>121</v>
      </c>
      <c r="N5" s="9">
        <v>110</v>
      </c>
      <c r="O5" s="9">
        <v>109</v>
      </c>
      <c r="P5" s="9">
        <v>76</v>
      </c>
      <c r="Q5" s="9">
        <v>181</v>
      </c>
      <c r="R5" s="9">
        <v>35</v>
      </c>
      <c r="S5" s="9">
        <v>197</v>
      </c>
      <c r="T5" s="9">
        <v>299</v>
      </c>
      <c r="U5" s="9">
        <v>47</v>
      </c>
      <c r="V5" s="9">
        <v>48</v>
      </c>
      <c r="W5" s="9">
        <v>85</v>
      </c>
      <c r="X5" s="9">
        <v>343</v>
      </c>
      <c r="Y5" s="9">
        <v>190</v>
      </c>
      <c r="Z5" s="9">
        <v>381</v>
      </c>
      <c r="AA5" s="9">
        <v>252</v>
      </c>
      <c r="AB5" s="9">
        <v>331</v>
      </c>
      <c r="AC5" s="9">
        <v>196</v>
      </c>
      <c r="AD5" s="9">
        <v>67</v>
      </c>
      <c r="AE5" s="9"/>
      <c r="AF5" s="9"/>
      <c r="AG5" s="9"/>
      <c r="AH5" s="50">
        <f>SUM(C5:AG5)</f>
        <v>4500</v>
      </c>
    </row>
    <row r="6" spans="2:34" x14ac:dyDescent="0.15">
      <c r="B6" s="8" t="s">
        <v>2</v>
      </c>
      <c r="C6" s="9">
        <v>0.39229999999999998</v>
      </c>
      <c r="D6" s="9">
        <v>1.4174</v>
      </c>
      <c r="E6" s="9">
        <v>1.0648</v>
      </c>
      <c r="F6" s="9">
        <v>0.81010000000000004</v>
      </c>
      <c r="G6" s="9">
        <v>1.2027000000000001</v>
      </c>
      <c r="H6" s="9">
        <v>1.2071000000000001</v>
      </c>
      <c r="I6" s="9">
        <v>1.1575</v>
      </c>
      <c r="J6" s="9">
        <v>0.44700000000000001</v>
      </c>
      <c r="K6" s="9">
        <v>1.0501</v>
      </c>
      <c r="L6" s="9">
        <v>0.47149999999999997</v>
      </c>
      <c r="M6" s="9">
        <v>0.81679999999999997</v>
      </c>
      <c r="N6" s="9">
        <v>1.2234</v>
      </c>
      <c r="O6" s="9">
        <v>1.3953</v>
      </c>
      <c r="P6" s="9">
        <v>0.38479999999999998</v>
      </c>
      <c r="Q6" s="9">
        <v>1.153</v>
      </c>
      <c r="R6" s="9">
        <v>0.83320000000000005</v>
      </c>
      <c r="S6" s="9">
        <v>0.77929999999999999</v>
      </c>
      <c r="T6" s="9">
        <v>1.0848</v>
      </c>
      <c r="U6" s="9">
        <v>0.98109999999999997</v>
      </c>
      <c r="V6" s="9">
        <v>0.57640000000000002</v>
      </c>
      <c r="W6" s="9">
        <v>0.58840000000000003</v>
      </c>
      <c r="X6" s="9">
        <v>1.0848</v>
      </c>
      <c r="Y6" s="9">
        <v>0.68020000000000003</v>
      </c>
      <c r="Z6" s="9">
        <v>1.0703</v>
      </c>
      <c r="AA6" s="9">
        <v>0.86560000000000004</v>
      </c>
      <c r="AB6" s="9">
        <v>1.1255999999999999</v>
      </c>
      <c r="AC6" s="9">
        <v>1.0638000000000001</v>
      </c>
      <c r="AD6" s="9">
        <v>1.0215000000000001</v>
      </c>
      <c r="AE6" s="9"/>
      <c r="AF6" s="9"/>
      <c r="AG6" s="9"/>
      <c r="AH6" s="12">
        <f>AVERAGE(C6:AG6)</f>
        <v>0.9267428571428572</v>
      </c>
    </row>
    <row r="7" spans="2:34" x14ac:dyDescent="0.15">
      <c r="B7" s="8" t="s">
        <v>3</v>
      </c>
      <c r="C7" s="9">
        <v>4.7</v>
      </c>
      <c r="D7" s="9">
        <v>11.5</v>
      </c>
      <c r="E7" s="9">
        <v>13</v>
      </c>
      <c r="F7" s="9">
        <v>14</v>
      </c>
      <c r="G7" s="9">
        <v>12.9</v>
      </c>
      <c r="H7" s="9">
        <v>12.4</v>
      </c>
      <c r="I7" s="9">
        <v>16.8</v>
      </c>
      <c r="J7" s="9">
        <v>2.9</v>
      </c>
      <c r="K7" s="9">
        <v>2.2000000000000002</v>
      </c>
      <c r="L7" s="9">
        <v>3.6</v>
      </c>
      <c r="M7" s="9">
        <v>8.1999999999999993</v>
      </c>
      <c r="N7" s="9">
        <v>4.2</v>
      </c>
      <c r="O7" s="9">
        <v>3.3</v>
      </c>
      <c r="P7" s="9">
        <v>3.5</v>
      </c>
      <c r="Q7" s="9">
        <v>4.4000000000000004</v>
      </c>
      <c r="R7" s="9">
        <v>6</v>
      </c>
      <c r="S7" s="9">
        <v>8.1999999999999993</v>
      </c>
      <c r="T7" s="9">
        <v>12.9</v>
      </c>
      <c r="U7" s="9">
        <v>13.6</v>
      </c>
      <c r="V7" s="9">
        <v>12</v>
      </c>
      <c r="W7" s="9">
        <v>9.3000000000000007</v>
      </c>
      <c r="X7" s="9">
        <v>10.199999999999999</v>
      </c>
      <c r="Y7" s="9">
        <v>10.199999999999999</v>
      </c>
      <c r="Z7" s="9">
        <v>13.2</v>
      </c>
      <c r="AA7" s="9">
        <v>16.399999999999999</v>
      </c>
      <c r="AB7" s="9">
        <v>10.6</v>
      </c>
      <c r="AC7" s="9">
        <v>9.3000000000000007</v>
      </c>
      <c r="AD7" s="9">
        <v>8.1999999999999993</v>
      </c>
      <c r="AE7" s="9"/>
      <c r="AF7" s="9"/>
      <c r="AG7" s="9"/>
      <c r="AH7" s="13">
        <f>AVERAGE(C7:AG7)</f>
        <v>9.2035714285714274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A854-FB54-4742-B75D-2E5E4AD21D3B}">
  <dimension ref="B1:P150"/>
  <sheetViews>
    <sheetView showGridLines="0" workbookViewId="0">
      <selection activeCell="H34" sqref="H34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106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45292</v>
      </c>
      <c r="C4" s="37">
        <f>清水2024年1月!$AH$4</f>
        <v>3825.4999999999995</v>
      </c>
      <c r="D4" s="37">
        <v>3742.34739408</v>
      </c>
      <c r="E4" s="35">
        <f>$C4*J$2</f>
        <v>2071.5082499999999</v>
      </c>
      <c r="F4" s="35">
        <f>$C4*K$2</f>
        <v>27.542823051535919</v>
      </c>
      <c r="G4" s="35">
        <f>$C4*L$2</f>
        <v>868.38849999999991</v>
      </c>
      <c r="H4" s="36">
        <f>E4/14</f>
        <v>147.96487499999998</v>
      </c>
      <c r="I4" s="51">
        <f>E4/$N$2</f>
        <v>881.49287234042549</v>
      </c>
    </row>
    <row r="5" spans="2:14" x14ac:dyDescent="0.15">
      <c r="B5" s="61">
        <v>45323</v>
      </c>
      <c r="C5" s="37">
        <f>清水2024年2月!$AH$4</f>
        <v>5064.16</v>
      </c>
      <c r="D5" s="37">
        <v>4747.0354041600003</v>
      </c>
      <c r="E5" s="35">
        <f>$C5*J$2</f>
        <v>2742.2426399999999</v>
      </c>
      <c r="F5" s="35">
        <f t="shared" ref="F5:G15" si="0">$C5*K$2</f>
        <v>36.46092348311754</v>
      </c>
      <c r="G5" s="35">
        <f t="shared" si="0"/>
        <v>1149.56432</v>
      </c>
      <c r="H5" s="36">
        <f t="shared" ref="H5:H15" si="1">E5/14</f>
        <v>195.87447428571429</v>
      </c>
      <c r="I5" s="51">
        <f t="shared" ref="I5:I15" si="2">E5/$N$2</f>
        <v>1166.9117617021275</v>
      </c>
    </row>
    <row r="6" spans="2:14" x14ac:dyDescent="0.15">
      <c r="B6" s="61">
        <v>45352</v>
      </c>
      <c r="C6" s="37">
        <f>清水2024年3月!$AH$4</f>
        <v>6691.1399999999994</v>
      </c>
      <c r="D6" s="37">
        <v>6779.1702794399998</v>
      </c>
      <c r="E6" s="35">
        <f>$C6*J$2</f>
        <v>3623.2523099999994</v>
      </c>
      <c r="F6" s="35">
        <f t="shared" si="0"/>
        <v>48.174849047981716</v>
      </c>
      <c r="G6" s="35">
        <f t="shared" si="0"/>
        <v>1518.88878</v>
      </c>
      <c r="H6" s="36">
        <f t="shared" si="1"/>
        <v>258.80373642857137</v>
      </c>
      <c r="I6" s="51">
        <f t="shared" si="2"/>
        <v>1541.809493617021</v>
      </c>
    </row>
    <row r="7" spans="2:14" x14ac:dyDescent="0.15">
      <c r="B7" s="61">
        <v>45383</v>
      </c>
      <c r="C7" s="37">
        <f>清水2024年4月!$AH$4</f>
        <v>9068.5899999999983</v>
      </c>
      <c r="D7" s="37">
        <v>7980.9917544</v>
      </c>
      <c r="E7" s="35">
        <f t="shared" ref="E7:E15" si="3">$C7*J$2</f>
        <v>4910.6414849999992</v>
      </c>
      <c r="F7" s="35">
        <f t="shared" si="0"/>
        <v>65.292006194465586</v>
      </c>
      <c r="G7" s="35">
        <f t="shared" si="0"/>
        <v>2058.5699299999997</v>
      </c>
      <c r="H7" s="36">
        <f t="shared" si="1"/>
        <v>350.76010607142854</v>
      </c>
      <c r="I7" s="51">
        <f t="shared" si="2"/>
        <v>2089.6346744680845</v>
      </c>
    </row>
    <row r="8" spans="2:14" x14ac:dyDescent="0.15">
      <c r="B8" s="61">
        <v>45413</v>
      </c>
      <c r="C8" s="37">
        <f>清水2024年5月!$AH$4</f>
        <v>9090.2899999999991</v>
      </c>
      <c r="D8" s="37">
        <v>8942.3243287200003</v>
      </c>
      <c r="E8" s="35">
        <f t="shared" si="3"/>
        <v>4922.3920349999989</v>
      </c>
      <c r="F8" s="35">
        <f t="shared" si="0"/>
        <v>65.44824178725564</v>
      </c>
      <c r="G8" s="35">
        <f t="shared" si="0"/>
        <v>2063.4958299999998</v>
      </c>
      <c r="H8" s="36">
        <f t="shared" si="1"/>
        <v>351.59943107142851</v>
      </c>
      <c r="I8" s="51">
        <f t="shared" si="2"/>
        <v>2094.6349085106376</v>
      </c>
    </row>
    <row r="9" spans="2:14" x14ac:dyDescent="0.15">
      <c r="B9" s="61">
        <v>45444</v>
      </c>
      <c r="C9" s="37">
        <f>清水2024年6月!$AH$4</f>
        <v>9848.4700000000012</v>
      </c>
      <c r="D9" s="37">
        <v>6913.4145408000004</v>
      </c>
      <c r="E9" s="35">
        <f t="shared" si="3"/>
        <v>5332.9465050000008</v>
      </c>
      <c r="F9" s="35">
        <f t="shared" si="0"/>
        <v>70.906983802995697</v>
      </c>
      <c r="G9" s="35">
        <f t="shared" si="0"/>
        <v>2235.6026900000002</v>
      </c>
      <c r="H9" s="36">
        <f t="shared" si="1"/>
        <v>380.9247503571429</v>
      </c>
      <c r="I9" s="51">
        <f t="shared" si="2"/>
        <v>2269.3389382978726</v>
      </c>
    </row>
    <row r="10" spans="2:14" x14ac:dyDescent="0.15">
      <c r="B10" s="61">
        <v>45474</v>
      </c>
      <c r="C10" s="37">
        <f>清水2024年7月!$AH$4</f>
        <v>9049.26</v>
      </c>
      <c r="D10" s="37">
        <v>7398.3504038399997</v>
      </c>
      <c r="E10" s="35">
        <f t="shared" si="3"/>
        <v>4900.1742899999999</v>
      </c>
      <c r="F10" s="35">
        <f t="shared" si="0"/>
        <v>65.152834120335115</v>
      </c>
      <c r="G10" s="35">
        <f t="shared" si="0"/>
        <v>2054.1820200000002</v>
      </c>
      <c r="H10" s="36">
        <f t="shared" si="1"/>
        <v>350.0124492857143</v>
      </c>
      <c r="I10" s="51">
        <f t="shared" si="2"/>
        <v>2085.18054893617</v>
      </c>
    </row>
    <row r="11" spans="2:14" x14ac:dyDescent="0.15">
      <c r="B11" s="61">
        <v>45505</v>
      </c>
      <c r="C11" s="37">
        <f>清水2024年8月!$AH$4</f>
        <v>9307.94</v>
      </c>
      <c r="D11" s="37">
        <v>8234.5275993600007</v>
      </c>
      <c r="E11" s="35">
        <f t="shared" si="3"/>
        <v>5040.2495100000006</v>
      </c>
      <c r="F11" s="35">
        <f t="shared" si="0"/>
        <v>67.015277583142932</v>
      </c>
      <c r="G11" s="35">
        <f t="shared" si="0"/>
        <v>2112.90238</v>
      </c>
      <c r="H11" s="36">
        <f t="shared" si="1"/>
        <v>360.0178221428572</v>
      </c>
      <c r="I11" s="51">
        <f t="shared" si="2"/>
        <v>2144.7870255319149</v>
      </c>
    </row>
    <row r="12" spans="2:14" x14ac:dyDescent="0.15">
      <c r="B12" s="61">
        <v>45536</v>
      </c>
      <c r="C12" s="37">
        <f>清水2024年9月!$AH$4</f>
        <v>7817.7400000000025</v>
      </c>
      <c r="D12" s="37">
        <v>6541.7965199999999</v>
      </c>
      <c r="E12" s="35">
        <f t="shared" si="3"/>
        <v>4233.3062100000016</v>
      </c>
      <c r="F12" s="35">
        <f t="shared" si="0"/>
        <v>56.28614023863927</v>
      </c>
      <c r="G12" s="35">
        <f t="shared" si="0"/>
        <v>1774.6269800000007</v>
      </c>
      <c r="H12" s="36">
        <f t="shared" si="1"/>
        <v>302.37901500000009</v>
      </c>
      <c r="I12" s="51">
        <f t="shared" si="2"/>
        <v>1801.406897872341</v>
      </c>
    </row>
    <row r="13" spans="2:14" x14ac:dyDescent="0.15">
      <c r="B13" s="61">
        <v>45566</v>
      </c>
      <c r="C13" s="37">
        <f>清水2024年10月!$AH$4</f>
        <v>6121.1900000000005</v>
      </c>
      <c r="D13" s="37">
        <v>6141.81238992</v>
      </c>
      <c r="E13" s="35">
        <f t="shared" si="3"/>
        <v>3314.6243850000001</v>
      </c>
      <c r="F13" s="35">
        <f t="shared" si="0"/>
        <v>44.07132480324956</v>
      </c>
      <c r="G13" s="35">
        <f t="shared" si="0"/>
        <v>1389.5101300000001</v>
      </c>
      <c r="H13" s="36">
        <f t="shared" si="1"/>
        <v>236.75888464285714</v>
      </c>
      <c r="I13" s="51">
        <f t="shared" si="2"/>
        <v>1410.4784617021276</v>
      </c>
    </row>
    <row r="14" spans="2:14" x14ac:dyDescent="0.15">
      <c r="B14" s="61">
        <v>45597</v>
      </c>
      <c r="C14" s="37">
        <f>清水2024年11月!$AH$4</f>
        <v>5478.5</v>
      </c>
      <c r="D14" s="37">
        <v>4224.1314671999999</v>
      </c>
      <c r="E14" s="35">
        <f t="shared" si="3"/>
        <v>2966.6077500000001</v>
      </c>
      <c r="F14" s="35">
        <f t="shared" si="0"/>
        <v>39.444087331810103</v>
      </c>
      <c r="G14" s="35">
        <f t="shared" si="0"/>
        <v>1243.6195</v>
      </c>
      <c r="H14" s="36">
        <f t="shared" si="1"/>
        <v>211.90055357142859</v>
      </c>
      <c r="I14" s="51">
        <f t="shared" si="2"/>
        <v>1262.3862765957447</v>
      </c>
    </row>
    <row r="15" spans="2:14" x14ac:dyDescent="0.15">
      <c r="B15" s="61">
        <v>45627</v>
      </c>
      <c r="C15" s="37">
        <f>清水2024年12月!$AH$4</f>
        <v>2987.1199999999994</v>
      </c>
      <c r="D15" s="37">
        <v>3353.7976646400002</v>
      </c>
      <c r="E15" s="35">
        <f t="shared" si="3"/>
        <v>1617.5254799999996</v>
      </c>
      <c r="F15" s="35">
        <f t="shared" si="0"/>
        <v>21.506657324193956</v>
      </c>
      <c r="G15" s="35">
        <f t="shared" si="0"/>
        <v>678.07623999999987</v>
      </c>
      <c r="H15" s="36">
        <f t="shared" si="1"/>
        <v>115.53753428571426</v>
      </c>
      <c r="I15" s="51">
        <f t="shared" si="2"/>
        <v>688.30871489361675</v>
      </c>
    </row>
    <row r="16" spans="2:14" x14ac:dyDescent="0.15">
      <c r="B16" s="32" t="s">
        <v>44</v>
      </c>
      <c r="C16" s="39">
        <f t="shared" ref="C16:I16" si="4">SUM(C4:C15)</f>
        <v>84349.900000000009</v>
      </c>
      <c r="D16" s="39">
        <f t="shared" si="4"/>
        <v>74999.69974656</v>
      </c>
      <c r="E16" s="35">
        <f t="shared" si="4"/>
        <v>45675.470849999998</v>
      </c>
      <c r="F16" s="35">
        <f t="shared" si="4"/>
        <v>607.3021487687231</v>
      </c>
      <c r="G16" s="35">
        <f t="shared" si="4"/>
        <v>19147.427299999999</v>
      </c>
      <c r="H16" s="36">
        <f t="shared" si="4"/>
        <v>3262.5336321428572</v>
      </c>
      <c r="I16" s="51">
        <f t="shared" si="4"/>
        <v>19436.370574468088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6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38D1-3D6C-4296-9738-695334A9CE5D}">
  <dimension ref="B1:P150"/>
  <sheetViews>
    <sheetView showGridLines="0" workbookViewId="0">
      <selection activeCell="C15" sqref="C15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4" width="14.625" hidden="1" customWidth="1"/>
    <col min="15" max="15" width="14.625" customWidth="1"/>
  </cols>
  <sheetData>
    <row r="1" spans="2:14" ht="33" customHeight="1" x14ac:dyDescent="0.15">
      <c r="B1" t="s">
        <v>45</v>
      </c>
      <c r="F1" s="29" t="s">
        <v>107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60" t="s">
        <v>66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45658</v>
      </c>
      <c r="C4" s="37">
        <f>清水2025年1月!$AH$4</f>
        <v>4675.2799999999979</v>
      </c>
      <c r="D4" s="37">
        <v>3742.34739408</v>
      </c>
      <c r="E4" s="35">
        <f>$C4*J$2</f>
        <v>2531.664119999999</v>
      </c>
      <c r="F4" s="35">
        <f>$C4*K$2</f>
        <v>33.661066463569419</v>
      </c>
      <c r="G4" s="35">
        <f>$C4*L$2</f>
        <v>1061.2885599999995</v>
      </c>
      <c r="H4" s="36">
        <f>E4/14</f>
        <v>180.83315142857137</v>
      </c>
      <c r="I4" s="51">
        <f>E4/$N$2</f>
        <v>1077.3038808510635</v>
      </c>
    </row>
    <row r="5" spans="2:14" x14ac:dyDescent="0.15">
      <c r="B5" s="61">
        <v>45689</v>
      </c>
      <c r="C5" s="37">
        <f>清水2025年2月!$AH$4</f>
        <v>4015.5900000000006</v>
      </c>
      <c r="D5" s="37">
        <v>4747.0354041600003</v>
      </c>
      <c r="E5" s="35">
        <f>$C5*J$2</f>
        <v>2174.4419850000004</v>
      </c>
      <c r="F5" s="35">
        <f t="shared" ref="F5:G15" si="0">$C5*K$2</f>
        <v>28.911432444782946</v>
      </c>
      <c r="G5" s="35">
        <f t="shared" si="0"/>
        <v>911.53893000000016</v>
      </c>
      <c r="H5" s="36">
        <f t="shared" ref="H5:H15" si="1">E5/14</f>
        <v>155.31728464285717</v>
      </c>
      <c r="I5" s="51">
        <f t="shared" ref="I5:I15" si="2">E5/$N$2</f>
        <v>925.29446170212782</v>
      </c>
    </row>
    <row r="6" spans="2:14" x14ac:dyDescent="0.15">
      <c r="B6" s="61">
        <v>45717</v>
      </c>
      <c r="C6" s="37">
        <f>清水2025年3月!$AH$4</f>
        <v>7726.9800000000005</v>
      </c>
      <c r="D6" s="37">
        <v>6779.1702794399998</v>
      </c>
      <c r="E6" s="35">
        <f>$C6*J$2</f>
        <v>4184.15967</v>
      </c>
      <c r="F6" s="35">
        <f t="shared" si="0"/>
        <v>55.632686671744104</v>
      </c>
      <c r="G6" s="35">
        <f t="shared" si="0"/>
        <v>1754.0244600000001</v>
      </c>
      <c r="H6" s="36">
        <f t="shared" si="1"/>
        <v>298.86854785714286</v>
      </c>
      <c r="I6" s="51">
        <f t="shared" si="2"/>
        <v>1780.4934765957446</v>
      </c>
    </row>
    <row r="7" spans="2:14" x14ac:dyDescent="0.15">
      <c r="B7" s="61">
        <v>45748</v>
      </c>
      <c r="C7" s="37">
        <f>清水2025年4月!$AH$4</f>
        <v>8948.119999999999</v>
      </c>
      <c r="D7" s="37">
        <v>7980.9917544</v>
      </c>
      <c r="E7" s="35">
        <f t="shared" ref="E7:E15" si="3">$C7*J$2</f>
        <v>4845.4069799999988</v>
      </c>
      <c r="F7" s="35">
        <f t="shared" si="0"/>
        <v>64.424646661589236</v>
      </c>
      <c r="G7" s="35">
        <f t="shared" si="0"/>
        <v>2031.2232399999998</v>
      </c>
      <c r="H7" s="36">
        <f t="shared" si="1"/>
        <v>346.10049857142849</v>
      </c>
      <c r="I7" s="51">
        <f t="shared" si="2"/>
        <v>2061.8753106382974</v>
      </c>
    </row>
    <row r="8" spans="2:14" x14ac:dyDescent="0.15">
      <c r="B8" s="61">
        <v>45778</v>
      </c>
      <c r="C8" s="37">
        <f>清水2025年5月!$AH$4</f>
        <v>9776.27</v>
      </c>
      <c r="D8" s="37">
        <v>8942.3243287200003</v>
      </c>
      <c r="E8" s="35">
        <f t="shared" si="3"/>
        <v>5293.8502049999997</v>
      </c>
      <c r="F8" s="35">
        <f t="shared" si="0"/>
        <v>70.387158466615901</v>
      </c>
      <c r="G8" s="35">
        <f t="shared" si="0"/>
        <v>2219.2132900000001</v>
      </c>
      <c r="H8" s="36">
        <f t="shared" si="1"/>
        <v>378.13215750000001</v>
      </c>
      <c r="I8" s="51">
        <f t="shared" si="2"/>
        <v>2252.7022148936167</v>
      </c>
    </row>
    <row r="9" spans="2:14" x14ac:dyDescent="0.15">
      <c r="B9" s="61">
        <v>45809</v>
      </c>
      <c r="C9" s="37">
        <f>清水2025年6月!$AH$4</f>
        <v>9040.92</v>
      </c>
      <c r="D9" s="37">
        <v>6913.4145408000004</v>
      </c>
      <c r="E9" s="35">
        <f t="shared" si="3"/>
        <v>4895.6581799999994</v>
      </c>
      <c r="F9" s="35">
        <f t="shared" si="0"/>
        <v>65.09278781416603</v>
      </c>
      <c r="G9" s="35">
        <f t="shared" si="0"/>
        <v>2052.2888400000002</v>
      </c>
      <c r="H9" s="36">
        <f t="shared" si="1"/>
        <v>349.68986999999998</v>
      </c>
      <c r="I9" s="51">
        <f t="shared" si="2"/>
        <v>2083.2587999999996</v>
      </c>
    </row>
    <row r="10" spans="2:14" x14ac:dyDescent="0.15">
      <c r="B10" s="61">
        <v>45839</v>
      </c>
      <c r="C10" s="37">
        <f>清水2025年7月!$AH$4</f>
        <v>11235.099999999997</v>
      </c>
      <c r="D10" s="37">
        <v>7398.3504038399997</v>
      </c>
      <c r="E10" s="35">
        <f t="shared" si="3"/>
        <v>6083.8066499999977</v>
      </c>
      <c r="F10" s="35">
        <f t="shared" si="0"/>
        <v>80.890438182279752</v>
      </c>
      <c r="G10" s="35">
        <f t="shared" si="0"/>
        <v>2550.3676999999993</v>
      </c>
      <c r="H10" s="36">
        <f t="shared" si="1"/>
        <v>434.5576178571427</v>
      </c>
      <c r="I10" s="51">
        <f t="shared" si="2"/>
        <v>2588.8538936170203</v>
      </c>
    </row>
    <row r="11" spans="2:14" x14ac:dyDescent="0.15">
      <c r="B11" s="61">
        <v>45870</v>
      </c>
      <c r="C11" s="37">
        <f>清水2025年8月!$AH$4</f>
        <v>10080.530000000002</v>
      </c>
      <c r="D11" s="37">
        <v>8234.5275993600007</v>
      </c>
      <c r="E11" s="35">
        <f t="shared" si="3"/>
        <v>5458.606995000001</v>
      </c>
      <c r="F11" s="35">
        <f t="shared" si="0"/>
        <v>72.577768672251864</v>
      </c>
      <c r="G11" s="35">
        <f t="shared" si="0"/>
        <v>2288.2803100000006</v>
      </c>
      <c r="H11" s="36">
        <f t="shared" si="1"/>
        <v>389.9004996428572</v>
      </c>
      <c r="I11" s="51">
        <f t="shared" si="2"/>
        <v>2322.8114872340429</v>
      </c>
    </row>
    <row r="12" spans="2:14" x14ac:dyDescent="0.15">
      <c r="B12" s="61">
        <v>45901</v>
      </c>
      <c r="C12" s="37">
        <f>清水2025年9月!$AH$4</f>
        <v>8387.7099999999991</v>
      </c>
      <c r="D12" s="37">
        <v>6541.7965199999999</v>
      </c>
      <c r="E12" s="35">
        <f t="shared" si="3"/>
        <v>4541.9449649999997</v>
      </c>
      <c r="F12" s="35">
        <f t="shared" si="0"/>
        <v>60.389808479309465</v>
      </c>
      <c r="G12" s="35">
        <f t="shared" si="0"/>
        <v>1904.0101699999998</v>
      </c>
      <c r="H12" s="36">
        <f t="shared" si="1"/>
        <v>324.42464035714283</v>
      </c>
      <c r="I12" s="51">
        <f t="shared" si="2"/>
        <v>1932.7425382978722</v>
      </c>
    </row>
    <row r="13" spans="2:14" x14ac:dyDescent="0.15">
      <c r="B13" s="61">
        <v>45931</v>
      </c>
      <c r="C13" s="37">
        <f>清水2025年10月!$AH$4</f>
        <v>5797.2699999999995</v>
      </c>
      <c r="D13" s="37">
        <v>6141.81238992</v>
      </c>
      <c r="E13" s="35">
        <f t="shared" si="3"/>
        <v>3139.2217049999995</v>
      </c>
      <c r="F13" s="35">
        <f t="shared" si="0"/>
        <v>41.739166590505199</v>
      </c>
      <c r="G13" s="35">
        <f t="shared" si="0"/>
        <v>1315.98029</v>
      </c>
      <c r="H13" s="36">
        <f t="shared" si="1"/>
        <v>224.23012178571426</v>
      </c>
      <c r="I13" s="51">
        <f t="shared" si="2"/>
        <v>1335.8390234042552</v>
      </c>
    </row>
    <row r="14" spans="2:14" x14ac:dyDescent="0.15">
      <c r="B14" s="61">
        <v>45962</v>
      </c>
      <c r="C14" s="37">
        <f>清水2025年11月!$AH$4</f>
        <v>6139.1000000000013</v>
      </c>
      <c r="D14" s="37">
        <v>4224.1314671999999</v>
      </c>
      <c r="E14" s="35">
        <f t="shared" si="3"/>
        <v>3324.3226500000005</v>
      </c>
      <c r="F14" s="35">
        <f t="shared" si="0"/>
        <v>44.200273165778128</v>
      </c>
      <c r="G14" s="35">
        <f t="shared" si="0"/>
        <v>1393.5757000000003</v>
      </c>
      <c r="H14" s="36">
        <f t="shared" si="1"/>
        <v>237.45161785714291</v>
      </c>
      <c r="I14" s="51">
        <f t="shared" si="2"/>
        <v>1414.6053829787236</v>
      </c>
    </row>
    <row r="15" spans="2:14" x14ac:dyDescent="0.15">
      <c r="B15" s="61">
        <v>45992</v>
      </c>
      <c r="C15" s="37"/>
      <c r="D15" s="37">
        <v>3353.7976646400002</v>
      </c>
      <c r="E15" s="35">
        <f t="shared" si="3"/>
        <v>0</v>
      </c>
      <c r="F15" s="35">
        <f t="shared" si="0"/>
        <v>0</v>
      </c>
      <c r="G15" s="35">
        <f t="shared" si="0"/>
        <v>0</v>
      </c>
      <c r="H15" s="36">
        <f t="shared" si="1"/>
        <v>0</v>
      </c>
      <c r="I15" s="51">
        <f t="shared" si="2"/>
        <v>0</v>
      </c>
    </row>
    <row r="16" spans="2:14" x14ac:dyDescent="0.15">
      <c r="B16" s="32" t="s">
        <v>44</v>
      </c>
      <c r="C16" s="39">
        <f t="shared" ref="C16:I16" si="4">SUM(C4:C15)</f>
        <v>85822.87000000001</v>
      </c>
      <c r="D16" s="39">
        <f t="shared" si="4"/>
        <v>74999.69974656</v>
      </c>
      <c r="E16" s="35">
        <f t="shared" si="4"/>
        <v>46473.084104999994</v>
      </c>
      <c r="F16" s="35">
        <f t="shared" si="4"/>
        <v>617.90723361259211</v>
      </c>
      <c r="G16" s="35">
        <f t="shared" si="4"/>
        <v>19481.79149</v>
      </c>
      <c r="H16" s="36">
        <f t="shared" si="4"/>
        <v>3319.5060074999997</v>
      </c>
      <c r="I16" s="51">
        <f t="shared" si="4"/>
        <v>19775.780470212765</v>
      </c>
    </row>
    <row r="17" spans="8:16" x14ac:dyDescent="0.15">
      <c r="H17" s="31"/>
      <c r="I17" s="31"/>
    </row>
    <row r="18" spans="8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8:16" x14ac:dyDescent="0.15">
      <c r="H19" s="31"/>
      <c r="I19" s="31"/>
    </row>
    <row r="20" spans="8:16" x14ac:dyDescent="0.15">
      <c r="H20" s="31"/>
      <c r="I20" s="31"/>
    </row>
    <row r="21" spans="8:16" x14ac:dyDescent="0.15">
      <c r="H21" s="31"/>
      <c r="I21" s="31"/>
    </row>
    <row r="22" spans="8:16" x14ac:dyDescent="0.15">
      <c r="H22" s="31"/>
      <c r="I22" s="31"/>
      <c r="P22" s="40"/>
    </row>
    <row r="23" spans="8:16" x14ac:dyDescent="0.15">
      <c r="H23" s="31"/>
      <c r="I23" s="31"/>
    </row>
    <row r="24" spans="8:16" x14ac:dyDescent="0.15">
      <c r="H24" s="31"/>
      <c r="I24" s="31"/>
    </row>
    <row r="25" spans="8:16" x14ac:dyDescent="0.15">
      <c r="H25" s="31"/>
      <c r="I25" s="31"/>
    </row>
    <row r="26" spans="8:16" x14ac:dyDescent="0.15">
      <c r="H26" s="31"/>
      <c r="I26" s="31"/>
    </row>
    <row r="27" spans="8:16" x14ac:dyDescent="0.15">
      <c r="H27" s="31"/>
      <c r="I27" s="31"/>
    </row>
    <row r="28" spans="8:16" x14ac:dyDescent="0.15">
      <c r="H28" s="31"/>
      <c r="I28" s="31"/>
    </row>
    <row r="29" spans="8:16" x14ac:dyDescent="0.15">
      <c r="H29" s="31"/>
      <c r="I29" s="31"/>
    </row>
    <row r="30" spans="8:16" x14ac:dyDescent="0.15">
      <c r="H30" s="31"/>
      <c r="I30" s="31"/>
    </row>
    <row r="31" spans="8:16" x14ac:dyDescent="0.15">
      <c r="H31" s="31"/>
      <c r="I31" s="31"/>
    </row>
    <row r="32" spans="8:16" x14ac:dyDescent="0.15">
      <c r="H32" s="31"/>
      <c r="I32" s="31"/>
    </row>
    <row r="33" spans="8:9" x14ac:dyDescent="0.15">
      <c r="H33" s="31"/>
      <c r="I33" s="31"/>
    </row>
    <row r="34" spans="8:9" x14ac:dyDescent="0.15">
      <c r="H34" s="31"/>
      <c r="I34" s="31"/>
    </row>
    <row r="35" spans="8:9" x14ac:dyDescent="0.15">
      <c r="H35" s="31"/>
      <c r="I35" s="31"/>
    </row>
    <row r="36" spans="8:9" x14ac:dyDescent="0.15">
      <c r="H36" s="31"/>
      <c r="I36" s="31"/>
    </row>
    <row r="37" spans="8:9" x14ac:dyDescent="0.15">
      <c r="H37" s="31"/>
      <c r="I37" s="31"/>
    </row>
    <row r="38" spans="8:9" x14ac:dyDescent="0.15">
      <c r="H38" s="31"/>
      <c r="I38" s="31"/>
    </row>
    <row r="39" spans="8:9" x14ac:dyDescent="0.15">
      <c r="H39" s="31"/>
      <c r="I39" s="31"/>
    </row>
    <row r="40" spans="8:9" x14ac:dyDescent="0.15">
      <c r="H40" s="31"/>
      <c r="I40" s="31"/>
    </row>
    <row r="41" spans="8:9" x14ac:dyDescent="0.15">
      <c r="H41" s="31"/>
      <c r="I41" s="31"/>
    </row>
    <row r="42" spans="8:9" x14ac:dyDescent="0.15">
      <c r="H42" s="31"/>
      <c r="I42" s="31"/>
    </row>
    <row r="43" spans="8:9" x14ac:dyDescent="0.15">
      <c r="H43" s="31"/>
      <c r="I43" s="31"/>
    </row>
    <row r="44" spans="8:9" x14ac:dyDescent="0.15">
      <c r="H44" s="31"/>
      <c r="I44" s="31"/>
    </row>
    <row r="45" spans="8:9" x14ac:dyDescent="0.15">
      <c r="H45" s="31"/>
      <c r="I45" s="31"/>
    </row>
    <row r="46" spans="8:9" x14ac:dyDescent="0.15">
      <c r="H46" s="31"/>
      <c r="I46" s="31"/>
    </row>
    <row r="47" spans="8:9" x14ac:dyDescent="0.15">
      <c r="H47" s="31"/>
      <c r="I47" s="31"/>
    </row>
    <row r="48" spans="8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5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910C-22A5-4599-88DC-CDF65470F33D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103</v>
      </c>
      <c r="F1" s="29" t="s">
        <v>101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44197</v>
      </c>
      <c r="C4" s="37"/>
      <c r="D4" s="37">
        <v>28346</v>
      </c>
      <c r="E4" s="35">
        <f t="shared" ref="E4:G15" si="0">$C4*J$2</f>
        <v>0</v>
      </c>
      <c r="F4" s="35">
        <f t="shared" si="0"/>
        <v>0</v>
      </c>
      <c r="G4" s="35">
        <f t="shared" si="0"/>
        <v>0</v>
      </c>
      <c r="H4" s="36">
        <f>E4/14</f>
        <v>0</v>
      </c>
      <c r="I4" s="51">
        <f>E4/$N$2</f>
        <v>0</v>
      </c>
    </row>
    <row r="5" spans="2:14" x14ac:dyDescent="0.15">
      <c r="B5" s="61">
        <v>44228</v>
      </c>
      <c r="C5" s="37"/>
      <c r="D5" s="37">
        <v>36772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6">
        <f t="shared" ref="H5:H15" si="1">E5/14</f>
        <v>0</v>
      </c>
      <c r="I5" s="51">
        <f t="shared" ref="I5:I15" si="2">E5/$N$2</f>
        <v>0</v>
      </c>
    </row>
    <row r="6" spans="2:14" x14ac:dyDescent="0.15">
      <c r="B6" s="61">
        <v>44256</v>
      </c>
      <c r="C6" s="37">
        <f>八伏2021年3月!$AH$4</f>
        <v>4711.1999999999898</v>
      </c>
      <c r="D6" s="37">
        <v>54746</v>
      </c>
      <c r="E6" s="35">
        <f t="shared" si="0"/>
        <v>2551.1147999999944</v>
      </c>
      <c r="F6" s="35">
        <f t="shared" si="0"/>
        <v>33.919683168316759</v>
      </c>
      <c r="G6" s="35">
        <f t="shared" si="0"/>
        <v>1069.4423999999976</v>
      </c>
      <c r="H6" s="36">
        <f t="shared" si="1"/>
        <v>182.22248571428531</v>
      </c>
      <c r="I6" s="51">
        <f t="shared" si="2"/>
        <v>1085.5807659574443</v>
      </c>
    </row>
    <row r="7" spans="2:14" x14ac:dyDescent="0.15">
      <c r="B7" s="61">
        <v>44287</v>
      </c>
      <c r="C7" s="37">
        <f>八伏2021年4月!$AH$4</f>
        <v>69439.099999999948</v>
      </c>
      <c r="D7" s="37">
        <v>64305</v>
      </c>
      <c r="E7" s="35">
        <f t="shared" si="0"/>
        <v>37601.27264999997</v>
      </c>
      <c r="F7" s="35">
        <f t="shared" si="0"/>
        <v>499.9474171109415</v>
      </c>
      <c r="G7" s="35">
        <f t="shared" si="0"/>
        <v>15762.675699999989</v>
      </c>
      <c r="H7" s="36">
        <f t="shared" si="1"/>
        <v>2685.805189285712</v>
      </c>
      <c r="I7" s="51">
        <f t="shared" si="2"/>
        <v>16000.541553191475</v>
      </c>
    </row>
    <row r="8" spans="2:14" x14ac:dyDescent="0.15">
      <c r="B8" s="61">
        <v>44317</v>
      </c>
      <c r="C8" s="37">
        <f>八伏2021年5月!$AH$4</f>
        <v>55775.7</v>
      </c>
      <c r="D8" s="37">
        <v>69719</v>
      </c>
      <c r="E8" s="35">
        <f t="shared" si="0"/>
        <v>30202.541549999998</v>
      </c>
      <c r="F8" s="35">
        <f t="shared" si="0"/>
        <v>401.5737121096725</v>
      </c>
      <c r="G8" s="35">
        <f t="shared" si="0"/>
        <v>12661.0839</v>
      </c>
      <c r="H8" s="36">
        <f t="shared" si="1"/>
        <v>2157.3243964285712</v>
      </c>
      <c r="I8" s="51">
        <f t="shared" si="2"/>
        <v>12852.14534042553</v>
      </c>
    </row>
    <row r="9" spans="2:14" x14ac:dyDescent="0.15">
      <c r="B9" s="61">
        <v>44348</v>
      </c>
      <c r="C9" s="37">
        <f>八伏2021年6月!$AH$4</f>
        <v>61334.299999999996</v>
      </c>
      <c r="D9" s="37">
        <v>51549</v>
      </c>
      <c r="E9" s="35">
        <f t="shared" si="0"/>
        <v>33212.523449999993</v>
      </c>
      <c r="F9" s="35">
        <f t="shared" si="0"/>
        <v>441.59450317339423</v>
      </c>
      <c r="G9" s="35">
        <f t="shared" si="0"/>
        <v>13922.8861</v>
      </c>
      <c r="H9" s="36">
        <f t="shared" si="1"/>
        <v>2372.323103571428</v>
      </c>
      <c r="I9" s="51">
        <f t="shared" si="2"/>
        <v>14132.988702127655</v>
      </c>
    </row>
    <row r="10" spans="2:14" x14ac:dyDescent="0.15">
      <c r="B10" s="61">
        <v>44378</v>
      </c>
      <c r="C10" s="37">
        <f>八伏2021年7月!$AH$4</f>
        <v>61679.100000000006</v>
      </c>
      <c r="D10" s="37">
        <v>54048</v>
      </c>
      <c r="E10" s="35">
        <f t="shared" si="0"/>
        <v>33399.232650000005</v>
      </c>
      <c r="F10" s="35">
        <f t="shared" si="0"/>
        <v>444.07699314546846</v>
      </c>
      <c r="G10" s="35">
        <f t="shared" si="0"/>
        <v>14001.155700000001</v>
      </c>
      <c r="H10" s="36">
        <f t="shared" si="1"/>
        <v>2385.6594750000004</v>
      </c>
      <c r="I10" s="51">
        <f t="shared" si="2"/>
        <v>14212.439425531917</v>
      </c>
    </row>
    <row r="11" spans="2:14" x14ac:dyDescent="0.15">
      <c r="B11" s="61">
        <v>44409</v>
      </c>
      <c r="C11" s="37">
        <f>八伏2021年8月!$AH$4</f>
        <v>55670.500000000007</v>
      </c>
      <c r="D11" s="37">
        <v>65944</v>
      </c>
      <c r="E11" s="35">
        <f t="shared" si="0"/>
        <v>30145.575750000004</v>
      </c>
      <c r="F11" s="35">
        <f t="shared" si="0"/>
        <v>400.81629347550148</v>
      </c>
      <c r="G11" s="35">
        <f t="shared" si="0"/>
        <v>12637.203500000001</v>
      </c>
      <c r="H11" s="36">
        <f t="shared" si="1"/>
        <v>2153.255410714286</v>
      </c>
      <c r="I11" s="51">
        <f t="shared" si="2"/>
        <v>12827.904574468086</v>
      </c>
    </row>
    <row r="12" spans="2:14" x14ac:dyDescent="0.15">
      <c r="B12" s="61">
        <v>44440</v>
      </c>
      <c r="C12" s="37">
        <f>八伏2021年9月!$AH$4</f>
        <v>49488</v>
      </c>
      <c r="D12" s="37">
        <v>50456</v>
      </c>
      <c r="E12" s="35">
        <f t="shared" si="0"/>
        <v>26797.752</v>
      </c>
      <c r="F12" s="35">
        <f t="shared" si="0"/>
        <v>356.30354912414322</v>
      </c>
      <c r="G12" s="35">
        <f t="shared" si="0"/>
        <v>11233.776</v>
      </c>
      <c r="H12" s="36">
        <f t="shared" si="1"/>
        <v>1914.1251428571429</v>
      </c>
      <c r="I12" s="51">
        <f t="shared" si="2"/>
        <v>11403.298723404256</v>
      </c>
    </row>
    <row r="13" spans="2:14" x14ac:dyDescent="0.15">
      <c r="B13" s="61">
        <v>44470</v>
      </c>
      <c r="C13" s="37">
        <f>八伏2021年10月!$AH$4</f>
        <v>51122.400000000001</v>
      </c>
      <c r="D13" s="37">
        <v>48834</v>
      </c>
      <c r="E13" s="35">
        <f t="shared" si="0"/>
        <v>27682.779599999998</v>
      </c>
      <c r="F13" s="35">
        <f t="shared" si="0"/>
        <v>368.07089718202593</v>
      </c>
      <c r="G13" s="35">
        <f t="shared" si="0"/>
        <v>11604.784800000001</v>
      </c>
      <c r="H13" s="36">
        <f t="shared" si="1"/>
        <v>1977.3413999999998</v>
      </c>
      <c r="I13" s="51">
        <f t="shared" si="2"/>
        <v>11779.906212765956</v>
      </c>
    </row>
    <row r="14" spans="2:14" x14ac:dyDescent="0.15">
      <c r="B14" s="61">
        <v>44501</v>
      </c>
      <c r="C14" s="37">
        <f>八伏2021年11月!$AH$4</f>
        <v>38806.200000000012</v>
      </c>
      <c r="D14" s="37">
        <v>35634</v>
      </c>
      <c r="E14" s="35">
        <f t="shared" si="0"/>
        <v>21013.557300000004</v>
      </c>
      <c r="F14" s="35">
        <f t="shared" si="0"/>
        <v>279.39675856816461</v>
      </c>
      <c r="G14" s="35">
        <f t="shared" si="0"/>
        <v>8809.0074000000022</v>
      </c>
      <c r="H14" s="36">
        <f t="shared" si="1"/>
        <v>1500.968378571429</v>
      </c>
      <c r="I14" s="51">
        <f t="shared" si="2"/>
        <v>8941.9392765957455</v>
      </c>
    </row>
    <row r="15" spans="2:14" x14ac:dyDescent="0.15">
      <c r="B15" s="61">
        <v>44531</v>
      </c>
      <c r="C15" s="37">
        <f>八伏2021年12月!$AH$4</f>
        <v>22347.600000000002</v>
      </c>
      <c r="D15" s="37">
        <v>26355</v>
      </c>
      <c r="E15" s="35">
        <f t="shared" si="0"/>
        <v>12101.225400000001</v>
      </c>
      <c r="F15" s="35">
        <f t="shared" si="0"/>
        <v>160.89818126428028</v>
      </c>
      <c r="G15" s="35">
        <f t="shared" si="0"/>
        <v>5072.9052000000011</v>
      </c>
      <c r="H15" s="36">
        <f t="shared" si="1"/>
        <v>864.37324285714294</v>
      </c>
      <c r="I15" s="51">
        <f t="shared" si="2"/>
        <v>5149.4576170212767</v>
      </c>
    </row>
    <row r="16" spans="2:14" x14ac:dyDescent="0.15">
      <c r="B16" s="32" t="s">
        <v>44</v>
      </c>
      <c r="C16" s="39">
        <f t="shared" ref="C16:I16" si="3">SUM(C4:C15)</f>
        <v>470374.1</v>
      </c>
      <c r="D16" s="39">
        <f t="shared" si="3"/>
        <v>586708</v>
      </c>
      <c r="E16" s="35">
        <f t="shared" si="3"/>
        <v>254707.57514999999</v>
      </c>
      <c r="F16" s="35">
        <f t="shared" si="3"/>
        <v>3386.5979883219084</v>
      </c>
      <c r="G16" s="35">
        <f t="shared" si="3"/>
        <v>106774.92069999999</v>
      </c>
      <c r="H16" s="36">
        <f t="shared" si="3"/>
        <v>18193.398224999997</v>
      </c>
      <c r="I16" s="51">
        <f t="shared" si="3"/>
        <v>108386.20219148936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4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A809-3C07-4D78-81E8-D95BFBDA3EA3}">
  <dimension ref="B1:P150"/>
  <sheetViews>
    <sheetView showGridLines="0" topLeftCell="C1" workbookViewId="0">
      <selection activeCell="G44" sqref="G44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103</v>
      </c>
      <c r="F1" s="29" t="s">
        <v>104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44562</v>
      </c>
      <c r="C4" s="37">
        <f>八伏2022年1月!$AH$4</f>
        <v>24751.5</v>
      </c>
      <c r="D4" s="37">
        <v>28346</v>
      </c>
      <c r="E4" s="35">
        <f t="shared" ref="E4:G15" si="0">$C4*J$2</f>
        <v>13402.937249999999</v>
      </c>
      <c r="F4" s="35">
        <f t="shared" si="0"/>
        <v>178.20577303884235</v>
      </c>
      <c r="G4" s="35">
        <f t="shared" si="0"/>
        <v>5618.5905000000002</v>
      </c>
      <c r="H4" s="36">
        <f>E4/14</f>
        <v>957.35266071428566</v>
      </c>
      <c r="I4" s="51">
        <f>E4/$N$2</f>
        <v>5703.3775531914889</v>
      </c>
    </row>
    <row r="5" spans="2:14" x14ac:dyDescent="0.15">
      <c r="B5" s="61">
        <v>44593</v>
      </c>
      <c r="C5" s="37">
        <f>八伏2022年2月!$AH$4</f>
        <v>18843</v>
      </c>
      <c r="D5" s="37">
        <v>36772</v>
      </c>
      <c r="E5" s="35">
        <f t="shared" si="0"/>
        <v>10203.4845</v>
      </c>
      <c r="F5" s="35">
        <f t="shared" si="0"/>
        <v>135.66577303884236</v>
      </c>
      <c r="G5" s="35">
        <f t="shared" si="0"/>
        <v>4277.3609999999999</v>
      </c>
      <c r="H5" s="36">
        <f t="shared" ref="H5:H15" si="1">E5/14</f>
        <v>728.82032142857145</v>
      </c>
      <c r="I5" s="51">
        <f t="shared" ref="I5:I15" si="2">E5/$N$2</f>
        <v>4341.9082978723409</v>
      </c>
    </row>
    <row r="6" spans="2:14" x14ac:dyDescent="0.15">
      <c r="B6" s="61">
        <v>44621</v>
      </c>
      <c r="C6" s="37">
        <f>八伏2022年3月!$AH$4</f>
        <v>48142.80000000001</v>
      </c>
      <c r="D6" s="37">
        <v>54746</v>
      </c>
      <c r="E6" s="35">
        <f t="shared" si="0"/>
        <v>26069.326200000003</v>
      </c>
      <c r="F6" s="35">
        <f t="shared" si="0"/>
        <v>346.61838233054084</v>
      </c>
      <c r="G6" s="35">
        <f t="shared" si="0"/>
        <v>10928.415600000002</v>
      </c>
      <c r="H6" s="36">
        <f t="shared" si="1"/>
        <v>1862.0947285714287</v>
      </c>
      <c r="I6" s="51">
        <f t="shared" si="2"/>
        <v>11093.33029787234</v>
      </c>
    </row>
    <row r="7" spans="2:14" x14ac:dyDescent="0.15">
      <c r="B7" s="61">
        <v>44652</v>
      </c>
      <c r="C7" s="37">
        <f>八伏2022年4月!$AH$4</f>
        <v>63456.000000000007</v>
      </c>
      <c r="D7" s="37">
        <v>64305</v>
      </c>
      <c r="E7" s="35">
        <f t="shared" si="0"/>
        <v>34361.424000000006</v>
      </c>
      <c r="F7" s="35">
        <f t="shared" si="0"/>
        <v>456.87031226199548</v>
      </c>
      <c r="G7" s="35">
        <f t="shared" si="0"/>
        <v>14404.512000000002</v>
      </c>
      <c r="H7" s="36">
        <f t="shared" si="1"/>
        <v>2454.3874285714292</v>
      </c>
      <c r="I7" s="51">
        <f t="shared" si="2"/>
        <v>14621.882553191492</v>
      </c>
    </row>
    <row r="8" spans="2:14" x14ac:dyDescent="0.15">
      <c r="B8" s="61">
        <v>44682</v>
      </c>
      <c r="C8" s="37">
        <f>八伏2022年5月!$AH$4</f>
        <v>72430.299999999988</v>
      </c>
      <c r="D8" s="37">
        <v>69719</v>
      </c>
      <c r="E8" s="35">
        <f t="shared" si="0"/>
        <v>39221.00744999999</v>
      </c>
      <c r="F8" s="35">
        <f t="shared" si="0"/>
        <v>521.48344960649899</v>
      </c>
      <c r="G8" s="35">
        <f t="shared" si="0"/>
        <v>16441.678099999997</v>
      </c>
      <c r="H8" s="36">
        <f t="shared" si="1"/>
        <v>2801.5005321428566</v>
      </c>
      <c r="I8" s="51">
        <f t="shared" si="2"/>
        <v>16689.790404255313</v>
      </c>
    </row>
    <row r="9" spans="2:14" x14ac:dyDescent="0.15">
      <c r="B9" s="61">
        <v>44713</v>
      </c>
      <c r="C9" s="37">
        <f>八伏2022年6月!$AH$4</f>
        <v>68430.399999999994</v>
      </c>
      <c r="D9" s="37">
        <v>51549</v>
      </c>
      <c r="E9" s="35">
        <f t="shared" si="0"/>
        <v>37055.061599999994</v>
      </c>
      <c r="F9" s="35">
        <f t="shared" si="0"/>
        <v>492.68498197512054</v>
      </c>
      <c r="G9" s="35">
        <f t="shared" si="0"/>
        <v>15533.700799999999</v>
      </c>
      <c r="H9" s="36">
        <f t="shared" si="1"/>
        <v>2646.790114285714</v>
      </c>
      <c r="I9" s="51">
        <f t="shared" si="2"/>
        <v>15768.111319148933</v>
      </c>
    </row>
    <row r="10" spans="2:14" x14ac:dyDescent="0.15">
      <c r="B10" s="61">
        <v>44743</v>
      </c>
      <c r="C10" s="37">
        <f>八伏2022年7月!$AH$4</f>
        <v>62605.4</v>
      </c>
      <c r="D10" s="37">
        <v>54048</v>
      </c>
      <c r="E10" s="35">
        <f t="shared" si="0"/>
        <v>33900.824099999998</v>
      </c>
      <c r="F10" s="35">
        <f t="shared" si="0"/>
        <v>450.74616501650166</v>
      </c>
      <c r="G10" s="35">
        <f t="shared" si="0"/>
        <v>14211.425800000001</v>
      </c>
      <c r="H10" s="36">
        <f t="shared" si="1"/>
        <v>2421.4874357142858</v>
      </c>
      <c r="I10" s="51">
        <f t="shared" si="2"/>
        <v>14425.882595744679</v>
      </c>
    </row>
    <row r="11" spans="2:14" x14ac:dyDescent="0.15">
      <c r="B11" s="61">
        <v>44774</v>
      </c>
      <c r="C11" s="37">
        <f>八伏2022年8月!$AH$4</f>
        <v>54765.3</v>
      </c>
      <c r="D11" s="37">
        <v>65944</v>
      </c>
      <c r="E11" s="35">
        <f t="shared" si="0"/>
        <v>29655.409950000001</v>
      </c>
      <c r="F11" s="35">
        <f t="shared" si="0"/>
        <v>394.29903731911656</v>
      </c>
      <c r="G11" s="35">
        <f t="shared" si="0"/>
        <v>12431.723100000001</v>
      </c>
      <c r="H11" s="36">
        <f t="shared" si="1"/>
        <v>2118.2435678571428</v>
      </c>
      <c r="I11" s="51">
        <f t="shared" si="2"/>
        <v>12619.323382978724</v>
      </c>
    </row>
    <row r="12" spans="2:14" x14ac:dyDescent="0.15">
      <c r="B12" s="61">
        <v>44805</v>
      </c>
      <c r="C12" s="37">
        <f>八伏2022年9月!$AH$4</f>
        <v>45370.200000000004</v>
      </c>
      <c r="D12" s="37">
        <v>50456</v>
      </c>
      <c r="E12" s="35">
        <f t="shared" si="0"/>
        <v>24567.963300000003</v>
      </c>
      <c r="F12" s="35">
        <f t="shared" si="0"/>
        <v>326.65622543792847</v>
      </c>
      <c r="G12" s="35">
        <f t="shared" si="0"/>
        <v>10299.035400000001</v>
      </c>
      <c r="H12" s="36">
        <f t="shared" si="1"/>
        <v>1754.8545214285716</v>
      </c>
      <c r="I12" s="51">
        <f t="shared" si="2"/>
        <v>10454.452468085108</v>
      </c>
    </row>
    <row r="13" spans="2:14" x14ac:dyDescent="0.15">
      <c r="B13" s="61">
        <v>44835</v>
      </c>
      <c r="C13" s="37">
        <f>八伏2022年10月!$AH$4</f>
        <v>48549.8</v>
      </c>
      <c r="D13" s="37">
        <v>48834</v>
      </c>
      <c r="E13" s="35">
        <f t="shared" si="0"/>
        <v>26289.716700000001</v>
      </c>
      <c r="F13" s="35">
        <f t="shared" si="0"/>
        <v>349.54869966996705</v>
      </c>
      <c r="G13" s="35">
        <f t="shared" si="0"/>
        <v>11020.804600000001</v>
      </c>
      <c r="H13" s="36">
        <f t="shared" si="1"/>
        <v>1877.8369071428572</v>
      </c>
      <c r="I13" s="51">
        <f t="shared" si="2"/>
        <v>11187.113489361702</v>
      </c>
    </row>
    <row r="14" spans="2:14" x14ac:dyDescent="0.15">
      <c r="B14" s="61">
        <v>44866</v>
      </c>
      <c r="C14" s="37">
        <f>八伏2022年11月!$AH$4</f>
        <v>40187.599999999999</v>
      </c>
      <c r="D14" s="37">
        <v>35634</v>
      </c>
      <c r="E14" s="35">
        <f t="shared" si="0"/>
        <v>21761.5854</v>
      </c>
      <c r="F14" s="35">
        <f t="shared" si="0"/>
        <v>289.34255800964712</v>
      </c>
      <c r="G14" s="35">
        <f t="shared" si="0"/>
        <v>9122.5851999999995</v>
      </c>
      <c r="H14" s="36">
        <f t="shared" si="1"/>
        <v>1554.3989571428572</v>
      </c>
      <c r="I14" s="51">
        <f t="shared" si="2"/>
        <v>9260.2491063829784</v>
      </c>
    </row>
    <row r="15" spans="2:14" x14ac:dyDescent="0.15">
      <c r="B15" s="61">
        <v>44896</v>
      </c>
      <c r="C15" s="37">
        <f>八伏2022年12月!$AH$4</f>
        <v>18400.7</v>
      </c>
      <c r="D15" s="37">
        <v>26355</v>
      </c>
      <c r="E15" s="35">
        <f t="shared" si="0"/>
        <v>9963.9790499999999</v>
      </c>
      <c r="F15" s="35">
        <f t="shared" si="0"/>
        <v>132.48130286874843</v>
      </c>
      <c r="G15" s="35">
        <f t="shared" si="0"/>
        <v>4176.9589000000005</v>
      </c>
      <c r="H15" s="36">
        <f t="shared" si="1"/>
        <v>711.71278928571428</v>
      </c>
      <c r="I15" s="51">
        <f t="shared" si="2"/>
        <v>4239.9910851063823</v>
      </c>
    </row>
    <row r="16" spans="2:14" x14ac:dyDescent="0.15">
      <c r="B16" s="32" t="s">
        <v>44</v>
      </c>
      <c r="C16" s="39">
        <f t="shared" ref="C16:I16" si="3">SUM(C4:C15)</f>
        <v>565933</v>
      </c>
      <c r="D16" s="39">
        <f t="shared" si="3"/>
        <v>586708</v>
      </c>
      <c r="E16" s="35">
        <f t="shared" si="3"/>
        <v>306452.71950000001</v>
      </c>
      <c r="F16" s="35">
        <f t="shared" si="3"/>
        <v>4074.6026605737493</v>
      </c>
      <c r="G16" s="35">
        <f t="shared" si="3"/>
        <v>128466.791</v>
      </c>
      <c r="H16" s="36">
        <f t="shared" si="3"/>
        <v>21889.479964285714</v>
      </c>
      <c r="I16" s="51">
        <f t="shared" si="3"/>
        <v>130405.41255319146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3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A10F-79CF-4A26-B6C0-22CE3DAF70E5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103</v>
      </c>
      <c r="F1" s="29" t="s">
        <v>105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44927</v>
      </c>
      <c r="C4" s="37">
        <f>八伏2023年1月!$AH$4</f>
        <v>26481.9</v>
      </c>
      <c r="D4" s="37">
        <v>28346</v>
      </c>
      <c r="E4" s="35">
        <f t="shared" ref="E4:G15" si="0">$C4*J$2</f>
        <v>14339.948850000001</v>
      </c>
      <c r="F4" s="35">
        <f t="shared" si="0"/>
        <v>190.66430159939071</v>
      </c>
      <c r="G4" s="35">
        <f t="shared" si="0"/>
        <v>6011.3913000000002</v>
      </c>
      <c r="H4" s="36">
        <f>E4/14</f>
        <v>1024.2820607142858</v>
      </c>
      <c r="I4" s="51">
        <f>E4/$N$2</f>
        <v>6102.1058936170211</v>
      </c>
    </row>
    <row r="5" spans="2:14" x14ac:dyDescent="0.15">
      <c r="B5" s="61">
        <v>44958</v>
      </c>
      <c r="C5" s="37">
        <f>八伏2023年2月!$AH$4</f>
        <v>34959.5</v>
      </c>
      <c r="D5" s="37">
        <v>36772</v>
      </c>
      <c r="E5" s="35">
        <f t="shared" si="0"/>
        <v>18930.56925</v>
      </c>
      <c r="F5" s="35">
        <f t="shared" si="0"/>
        <v>251.70129982228994</v>
      </c>
      <c r="G5" s="35">
        <f t="shared" si="0"/>
        <v>7935.8065000000006</v>
      </c>
      <c r="H5" s="36">
        <f t="shared" ref="H5:H15" si="1">E5/14</f>
        <v>1352.183517857143</v>
      </c>
      <c r="I5" s="51">
        <f t="shared" ref="I5:I15" si="2">E5/$N$2</f>
        <v>8055.5613829787235</v>
      </c>
    </row>
    <row r="6" spans="2:14" x14ac:dyDescent="0.15">
      <c r="B6" s="61">
        <v>44986</v>
      </c>
      <c r="C6" s="37">
        <f>八伏2023年3月!$AH$4</f>
        <v>60098.6</v>
      </c>
      <c r="D6" s="37">
        <v>54746</v>
      </c>
      <c r="E6" s="35">
        <f t="shared" si="0"/>
        <v>32543.391899999999</v>
      </c>
      <c r="F6" s="35">
        <f t="shared" si="0"/>
        <v>432.69771414064485</v>
      </c>
      <c r="G6" s="35">
        <f t="shared" si="0"/>
        <v>13642.3822</v>
      </c>
      <c r="H6" s="36">
        <f t="shared" si="1"/>
        <v>2324.5279928571426</v>
      </c>
      <c r="I6" s="51">
        <f t="shared" si="2"/>
        <v>13848.251872340425</v>
      </c>
    </row>
    <row r="7" spans="2:14" x14ac:dyDescent="0.15">
      <c r="B7" s="61">
        <v>45017</v>
      </c>
      <c r="C7" s="37">
        <f>八伏2023年4月!$AH$4</f>
        <v>57404.80000000001</v>
      </c>
      <c r="D7" s="37">
        <v>64305</v>
      </c>
      <c r="E7" s="35">
        <f t="shared" si="0"/>
        <v>31084.699200000003</v>
      </c>
      <c r="F7" s="35">
        <f t="shared" si="0"/>
        <v>413.30290124397061</v>
      </c>
      <c r="G7" s="35">
        <f t="shared" si="0"/>
        <v>13030.889600000002</v>
      </c>
      <c r="H7" s="36">
        <f t="shared" si="1"/>
        <v>2220.3356571428571</v>
      </c>
      <c r="I7" s="51">
        <f t="shared" si="2"/>
        <v>13227.531574468087</v>
      </c>
    </row>
    <row r="8" spans="2:14" x14ac:dyDescent="0.15">
      <c r="B8" s="61">
        <v>45047</v>
      </c>
      <c r="C8" s="37">
        <f>八伏2023年5月!$AH$4</f>
        <v>66260</v>
      </c>
      <c r="D8" s="37">
        <v>69719</v>
      </c>
      <c r="E8" s="35">
        <f t="shared" si="0"/>
        <v>35879.79</v>
      </c>
      <c r="F8" s="35">
        <f t="shared" si="0"/>
        <v>477.05854277735466</v>
      </c>
      <c r="G8" s="35">
        <f t="shared" si="0"/>
        <v>15041.02</v>
      </c>
      <c r="H8" s="36">
        <f t="shared" si="1"/>
        <v>2562.8421428571428</v>
      </c>
      <c r="I8" s="51">
        <f t="shared" si="2"/>
        <v>15267.995744680851</v>
      </c>
    </row>
    <row r="9" spans="2:14" x14ac:dyDescent="0.15">
      <c r="B9" s="61">
        <v>45078</v>
      </c>
      <c r="C9" s="37">
        <f>八伏2023年6月!$AH$4</f>
        <v>58553.400000000009</v>
      </c>
      <c r="D9" s="37">
        <v>51549</v>
      </c>
      <c r="E9" s="35">
        <f t="shared" si="0"/>
        <v>31706.666100000002</v>
      </c>
      <c r="F9" s="35">
        <f t="shared" si="0"/>
        <v>421.57258796648904</v>
      </c>
      <c r="G9" s="35">
        <f t="shared" si="0"/>
        <v>13291.621800000003</v>
      </c>
      <c r="H9" s="36">
        <f t="shared" si="1"/>
        <v>2264.7618642857146</v>
      </c>
      <c r="I9" s="51">
        <f t="shared" si="2"/>
        <v>13492.198340425532</v>
      </c>
    </row>
    <row r="10" spans="2:14" x14ac:dyDescent="0.15">
      <c r="B10" s="61">
        <v>45108</v>
      </c>
      <c r="C10" s="37">
        <f>八伏2023年7月!$AH$4</f>
        <v>67195</v>
      </c>
      <c r="D10" s="37">
        <v>54048</v>
      </c>
      <c r="E10" s="35">
        <f t="shared" si="0"/>
        <v>36386.092499999999</v>
      </c>
      <c r="F10" s="35">
        <f t="shared" si="0"/>
        <v>483.790352881442</v>
      </c>
      <c r="G10" s="35">
        <f t="shared" si="0"/>
        <v>15253.265000000001</v>
      </c>
      <c r="H10" s="36">
        <f t="shared" si="1"/>
        <v>2599.0066071428569</v>
      </c>
      <c r="I10" s="51">
        <f t="shared" si="2"/>
        <v>15483.443617021276</v>
      </c>
    </row>
    <row r="11" spans="2:14" x14ac:dyDescent="0.15">
      <c r="B11" s="61">
        <v>45139</v>
      </c>
      <c r="C11" s="37">
        <f>八伏2023年8月!$AH$4</f>
        <v>70731.899999999994</v>
      </c>
      <c r="D11" s="37">
        <v>65944</v>
      </c>
      <c r="E11" s="35">
        <f t="shared" si="0"/>
        <v>38301.323849999993</v>
      </c>
      <c r="F11" s="35">
        <f t="shared" si="0"/>
        <v>509.25531454683926</v>
      </c>
      <c r="G11" s="35">
        <f t="shared" si="0"/>
        <v>16056.141299999999</v>
      </c>
      <c r="H11" s="36">
        <f t="shared" si="1"/>
        <v>2735.8088464285711</v>
      </c>
      <c r="I11" s="51">
        <f t="shared" si="2"/>
        <v>16298.43568085106</v>
      </c>
    </row>
    <row r="12" spans="2:14" x14ac:dyDescent="0.15">
      <c r="B12" s="61">
        <v>45170</v>
      </c>
      <c r="C12" s="37">
        <f>八伏2023年9月!$AH$4</f>
        <v>49654.299999999981</v>
      </c>
      <c r="D12" s="37">
        <v>50456</v>
      </c>
      <c r="E12" s="35">
        <f t="shared" si="0"/>
        <v>26887.803449999989</v>
      </c>
      <c r="F12" s="35">
        <f t="shared" si="0"/>
        <v>357.50087534907323</v>
      </c>
      <c r="G12" s="35">
        <f t="shared" si="0"/>
        <v>11271.526099999995</v>
      </c>
      <c r="H12" s="36">
        <f t="shared" si="1"/>
        <v>1920.5573892857135</v>
      </c>
      <c r="I12" s="51">
        <f t="shared" si="2"/>
        <v>11441.618489361697</v>
      </c>
    </row>
    <row r="13" spans="2:14" x14ac:dyDescent="0.15">
      <c r="B13" s="61">
        <v>45200</v>
      </c>
      <c r="C13" s="37">
        <f>八伏2023年10月!$AH$4</f>
        <v>49832.9</v>
      </c>
      <c r="D13" s="37">
        <v>48834</v>
      </c>
      <c r="E13" s="35">
        <f t="shared" si="0"/>
        <v>26984.515350000001</v>
      </c>
      <c r="F13" s="35">
        <f t="shared" si="0"/>
        <v>358.78675907590764</v>
      </c>
      <c r="G13" s="35">
        <f t="shared" si="0"/>
        <v>11312.068300000001</v>
      </c>
      <c r="H13" s="36">
        <f t="shared" si="1"/>
        <v>1927.4653821428572</v>
      </c>
      <c r="I13" s="51">
        <f t="shared" si="2"/>
        <v>11482.772489361701</v>
      </c>
    </row>
    <row r="14" spans="2:14" x14ac:dyDescent="0.15">
      <c r="B14" s="61">
        <v>45231</v>
      </c>
      <c r="C14" s="37">
        <f>八伏2023年11月!$AH$4</f>
        <v>33252.599999999991</v>
      </c>
      <c r="D14" s="37">
        <v>35634</v>
      </c>
      <c r="E14" s="35">
        <f t="shared" si="0"/>
        <v>18006.282899999995</v>
      </c>
      <c r="F14" s="35">
        <f t="shared" si="0"/>
        <v>239.41196648895652</v>
      </c>
      <c r="G14" s="35">
        <f t="shared" si="0"/>
        <v>7548.3401999999978</v>
      </c>
      <c r="H14" s="36">
        <f t="shared" si="1"/>
        <v>1286.163064285714</v>
      </c>
      <c r="I14" s="51">
        <f t="shared" si="2"/>
        <v>7662.2480425531885</v>
      </c>
    </row>
    <row r="15" spans="2:14" x14ac:dyDescent="0.15">
      <c r="B15" s="61">
        <v>45261</v>
      </c>
      <c r="C15" s="37">
        <f>八伏2023年12月!$AH$4</f>
        <v>24652.600000000006</v>
      </c>
      <c r="D15" s="37">
        <v>26355</v>
      </c>
      <c r="E15" s="35">
        <f t="shared" si="0"/>
        <v>13349.382900000002</v>
      </c>
      <c r="F15" s="35">
        <f t="shared" si="0"/>
        <v>177.49371312515871</v>
      </c>
      <c r="G15" s="35">
        <f t="shared" si="0"/>
        <v>5596.1402000000016</v>
      </c>
      <c r="H15" s="36">
        <f t="shared" si="1"/>
        <v>953.52735000000018</v>
      </c>
      <c r="I15" s="51">
        <f t="shared" si="2"/>
        <v>5680.5884680851068</v>
      </c>
    </row>
    <row r="16" spans="2:14" x14ac:dyDescent="0.15">
      <c r="B16" s="32" t="s">
        <v>44</v>
      </c>
      <c r="C16" s="39">
        <f t="shared" ref="C16:I16" si="3">SUM(C4:C15)</f>
        <v>599077.49999999988</v>
      </c>
      <c r="D16" s="39">
        <f t="shared" si="3"/>
        <v>586708</v>
      </c>
      <c r="E16" s="35">
        <f t="shared" si="3"/>
        <v>324400.46625</v>
      </c>
      <c r="F16" s="35">
        <f t="shared" si="3"/>
        <v>4313.2363290175172</v>
      </c>
      <c r="G16" s="35">
        <f t="shared" si="3"/>
        <v>135990.5925</v>
      </c>
      <c r="H16" s="36">
        <f t="shared" si="3"/>
        <v>23171.461875000001</v>
      </c>
      <c r="I16" s="51">
        <f t="shared" si="3"/>
        <v>138042.75159574466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2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E21B-F9E9-4034-A357-D2DB50FC4735}">
  <dimension ref="B1:P150"/>
  <sheetViews>
    <sheetView showGridLines="0" workbookViewId="0">
      <selection activeCell="N23" sqref="N23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103</v>
      </c>
      <c r="F1" s="29" t="s">
        <v>106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45292</v>
      </c>
      <c r="C4" s="37">
        <f>八伏2024年1月!$AH$4</f>
        <v>22879.399999999998</v>
      </c>
      <c r="D4" s="37">
        <v>28346</v>
      </c>
      <c r="E4" s="35">
        <f t="shared" ref="E4:G15" si="0">$C4*J$2</f>
        <v>12389.195099999999</v>
      </c>
      <c r="F4" s="35">
        <f t="shared" si="0"/>
        <v>164.72703325717185</v>
      </c>
      <c r="G4" s="35">
        <f t="shared" si="0"/>
        <v>5193.6237999999994</v>
      </c>
      <c r="H4" s="36">
        <f>E4/14</f>
        <v>884.94250714285704</v>
      </c>
      <c r="I4" s="51">
        <f>E4/$N$2</f>
        <v>5271.9979148936163</v>
      </c>
    </row>
    <row r="5" spans="2:14" x14ac:dyDescent="0.15">
      <c r="B5" s="61">
        <v>45323</v>
      </c>
      <c r="C5" s="37">
        <f>八伏2024年2月!$AH$4</f>
        <v>31717.000000000004</v>
      </c>
      <c r="D5" s="37">
        <v>36772</v>
      </c>
      <c r="E5" s="35">
        <f t="shared" si="0"/>
        <v>17174.755500000003</v>
      </c>
      <c r="F5" s="35">
        <f t="shared" si="0"/>
        <v>228.35595836506732</v>
      </c>
      <c r="G5" s="35">
        <f t="shared" si="0"/>
        <v>7199.7590000000009</v>
      </c>
      <c r="H5" s="36">
        <f t="shared" ref="H5:H15" si="1">E5/14</f>
        <v>1226.7682500000003</v>
      </c>
      <c r="I5" s="51">
        <f t="shared" ref="I5:I15" si="2">E5/$N$2</f>
        <v>7308.4065957446819</v>
      </c>
    </row>
    <row r="6" spans="2:14" x14ac:dyDescent="0.15">
      <c r="B6" s="61">
        <v>45352</v>
      </c>
      <c r="C6" s="37">
        <f>八伏2024年3月!$AH$4</f>
        <v>41241.300000000003</v>
      </c>
      <c r="D6" s="37">
        <v>54746</v>
      </c>
      <c r="E6" s="35">
        <f t="shared" si="0"/>
        <v>22332.163950000002</v>
      </c>
      <c r="F6" s="35">
        <f t="shared" si="0"/>
        <v>296.92898400609295</v>
      </c>
      <c r="G6" s="35">
        <f t="shared" si="0"/>
        <v>9361.7751000000007</v>
      </c>
      <c r="H6" s="36">
        <f t="shared" si="1"/>
        <v>1595.1545678571431</v>
      </c>
      <c r="I6" s="51">
        <f t="shared" si="2"/>
        <v>9503.0484893617031</v>
      </c>
    </row>
    <row r="7" spans="2:14" x14ac:dyDescent="0.15">
      <c r="B7" s="61">
        <v>45383</v>
      </c>
      <c r="C7" s="37">
        <f>八伏2024年4月!$AH$4</f>
        <v>59821.999999999993</v>
      </c>
      <c r="D7" s="37">
        <v>64305</v>
      </c>
      <c r="E7" s="35">
        <f t="shared" si="0"/>
        <v>32393.612999999994</v>
      </c>
      <c r="F7" s="35">
        <f t="shared" si="0"/>
        <v>430.70625031733937</v>
      </c>
      <c r="G7" s="35">
        <f t="shared" si="0"/>
        <v>13579.593999999999</v>
      </c>
      <c r="H7" s="36">
        <f t="shared" si="1"/>
        <v>2313.8294999999994</v>
      </c>
      <c r="I7" s="51">
        <f t="shared" si="2"/>
        <v>13784.516170212763</v>
      </c>
    </row>
    <row r="8" spans="2:14" x14ac:dyDescent="0.15">
      <c r="B8" s="61">
        <v>45413</v>
      </c>
      <c r="C8" s="37">
        <f>八伏2024年5月!$AH$4</f>
        <v>58339.499999999985</v>
      </c>
      <c r="D8" s="37">
        <v>69719</v>
      </c>
      <c r="E8" s="35">
        <f t="shared" si="0"/>
        <v>31590.83924999999</v>
      </c>
      <c r="F8" s="35">
        <f t="shared" si="0"/>
        <v>420.03255140898699</v>
      </c>
      <c r="G8" s="35">
        <f t="shared" si="0"/>
        <v>13243.066499999997</v>
      </c>
      <c r="H8" s="36">
        <f t="shared" si="1"/>
        <v>2256.4885178571421</v>
      </c>
      <c r="I8" s="51">
        <f t="shared" si="2"/>
        <v>13442.910319148932</v>
      </c>
    </row>
    <row r="9" spans="2:14" x14ac:dyDescent="0.15">
      <c r="B9" s="61">
        <v>45444</v>
      </c>
      <c r="C9" s="37">
        <f>八伏2024年6月!$AH$4</f>
        <v>63785.999999999993</v>
      </c>
      <c r="D9" s="37">
        <v>51549</v>
      </c>
      <c r="E9" s="35">
        <f t="shared" si="0"/>
        <v>34540.118999999992</v>
      </c>
      <c r="F9" s="35">
        <f t="shared" si="0"/>
        <v>459.24624523990855</v>
      </c>
      <c r="G9" s="35">
        <f t="shared" si="0"/>
        <v>14479.421999999999</v>
      </c>
      <c r="H9" s="36">
        <f t="shared" si="1"/>
        <v>2467.1513571428563</v>
      </c>
      <c r="I9" s="51">
        <f t="shared" si="2"/>
        <v>14697.9229787234</v>
      </c>
    </row>
    <row r="10" spans="2:14" x14ac:dyDescent="0.15">
      <c r="B10" s="61">
        <v>45474</v>
      </c>
      <c r="C10" s="37">
        <f>八伏2024年7月!$AH$4</f>
        <v>53880.2</v>
      </c>
      <c r="D10" s="37">
        <v>54048</v>
      </c>
      <c r="E10" s="35">
        <f t="shared" si="0"/>
        <v>29176.128299999997</v>
      </c>
      <c r="F10" s="35">
        <f t="shared" si="0"/>
        <v>387.92649708047725</v>
      </c>
      <c r="G10" s="35">
        <f t="shared" si="0"/>
        <v>12230.805399999999</v>
      </c>
      <c r="H10" s="36">
        <f t="shared" si="1"/>
        <v>2084.0091642857142</v>
      </c>
      <c r="I10" s="51">
        <f t="shared" si="2"/>
        <v>12415.37374468085</v>
      </c>
    </row>
    <row r="11" spans="2:14" x14ac:dyDescent="0.15">
      <c r="B11" s="61">
        <v>45505</v>
      </c>
      <c r="C11" s="37">
        <f>八伏2024年8月!$AH$4</f>
        <v>61488.499999999985</v>
      </c>
      <c r="D11" s="37">
        <v>65944</v>
      </c>
      <c r="E11" s="35">
        <f t="shared" si="0"/>
        <v>33296.022749999989</v>
      </c>
      <c r="F11" s="35">
        <f t="shared" si="0"/>
        <v>442.70471185580089</v>
      </c>
      <c r="G11" s="35">
        <f t="shared" si="0"/>
        <v>13957.889499999997</v>
      </c>
      <c r="H11" s="36">
        <f t="shared" si="1"/>
        <v>2378.2873392857136</v>
      </c>
      <c r="I11" s="51">
        <f t="shared" si="2"/>
        <v>14168.520319148931</v>
      </c>
    </row>
    <row r="12" spans="2:14" x14ac:dyDescent="0.15">
      <c r="B12" s="61">
        <v>45536</v>
      </c>
      <c r="C12" s="37">
        <f>八伏2024年9月!$AH$4</f>
        <v>52582</v>
      </c>
      <c r="D12" s="37">
        <v>50456</v>
      </c>
      <c r="E12" s="35">
        <f t="shared" si="0"/>
        <v>28473.152999999998</v>
      </c>
      <c r="F12" s="35">
        <f t="shared" si="0"/>
        <v>378.57972074130493</v>
      </c>
      <c r="G12" s="35">
        <f t="shared" si="0"/>
        <v>11936.114</v>
      </c>
      <c r="H12" s="36">
        <f t="shared" si="1"/>
        <v>2033.7966428571428</v>
      </c>
      <c r="I12" s="51">
        <f t="shared" si="2"/>
        <v>12116.235319148935</v>
      </c>
    </row>
    <row r="13" spans="2:14" x14ac:dyDescent="0.15">
      <c r="B13" s="61">
        <v>45566</v>
      </c>
      <c r="C13" s="37">
        <f>八伏2024年10月!$AH$4</f>
        <v>38427.200000000012</v>
      </c>
      <c r="D13" s="37">
        <v>48834</v>
      </c>
      <c r="E13" s="35">
        <f t="shared" si="0"/>
        <v>20808.328800000007</v>
      </c>
      <c r="F13" s="35">
        <f t="shared" si="0"/>
        <v>276.66803554201584</v>
      </c>
      <c r="G13" s="35">
        <f t="shared" si="0"/>
        <v>8722.9744000000028</v>
      </c>
      <c r="H13" s="36">
        <f t="shared" si="1"/>
        <v>1486.3092000000004</v>
      </c>
      <c r="I13" s="51">
        <f t="shared" si="2"/>
        <v>8854.608000000002</v>
      </c>
    </row>
    <row r="14" spans="2:14" x14ac:dyDescent="0.15">
      <c r="B14" s="61">
        <v>45597</v>
      </c>
      <c r="C14" s="37">
        <f>八伏2024年11月!$AH$4</f>
        <v>35030.499999999993</v>
      </c>
      <c r="D14" s="37">
        <v>35634</v>
      </c>
      <c r="E14" s="35">
        <f t="shared" si="0"/>
        <v>18969.015749999995</v>
      </c>
      <c r="F14" s="35">
        <f t="shared" si="0"/>
        <v>252.21248540238633</v>
      </c>
      <c r="G14" s="35">
        <f t="shared" si="0"/>
        <v>7951.923499999999</v>
      </c>
      <c r="H14" s="36">
        <f t="shared" si="1"/>
        <v>1354.9296964285711</v>
      </c>
      <c r="I14" s="51">
        <f t="shared" si="2"/>
        <v>8071.9215957446786</v>
      </c>
    </row>
    <row r="15" spans="2:14" x14ac:dyDescent="0.15">
      <c r="B15" s="61">
        <v>45627</v>
      </c>
      <c r="C15" s="37">
        <f>八伏2024年12月!$AH$4</f>
        <v>16214.600000000006</v>
      </c>
      <c r="D15" s="37">
        <v>26355</v>
      </c>
      <c r="E15" s="35">
        <f t="shared" si="0"/>
        <v>8780.2059000000027</v>
      </c>
      <c r="F15" s="35">
        <f t="shared" si="0"/>
        <v>116.74182685960908</v>
      </c>
      <c r="G15" s="35">
        <f t="shared" si="0"/>
        <v>3680.7142000000013</v>
      </c>
      <c r="H15" s="36">
        <f t="shared" si="1"/>
        <v>627.15756428571444</v>
      </c>
      <c r="I15" s="51">
        <f t="shared" si="2"/>
        <v>3736.2578297872351</v>
      </c>
    </row>
    <row r="16" spans="2:14" x14ac:dyDescent="0.15">
      <c r="B16" s="32" t="s">
        <v>44</v>
      </c>
      <c r="C16" s="39">
        <f t="shared" ref="C16:I16" si="3">SUM(C4:C15)</f>
        <v>535408.20000000007</v>
      </c>
      <c r="D16" s="39">
        <f t="shared" si="3"/>
        <v>586708</v>
      </c>
      <c r="E16" s="35">
        <f t="shared" si="3"/>
        <v>289923.54029999999</v>
      </c>
      <c r="F16" s="35">
        <f t="shared" si="3"/>
        <v>3854.8303000761607</v>
      </c>
      <c r="G16" s="35">
        <f t="shared" si="3"/>
        <v>121537.6614</v>
      </c>
      <c r="H16" s="36">
        <f t="shared" si="3"/>
        <v>20708.824307142855</v>
      </c>
      <c r="I16" s="51">
        <f t="shared" si="3"/>
        <v>123371.71927659573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1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A6B0-2CF7-47F0-A0D1-3BADEF7DA47A}">
  <dimension ref="B1:P150"/>
  <sheetViews>
    <sheetView showGridLines="0" tabSelected="1" workbookViewId="0">
      <selection activeCell="H21" sqref="H21"/>
    </sheetView>
  </sheetViews>
  <sheetFormatPr defaultRowHeight="13.5" x14ac:dyDescent="0.15"/>
  <cols>
    <col min="2" max="2" width="11.375" bestFit="1" customWidth="1"/>
    <col min="3" max="4" width="13.875" style="38" customWidth="1"/>
    <col min="5" max="5" width="12.125" style="29" customWidth="1"/>
    <col min="6" max="6" width="12.5" style="29" bestFit="1" customWidth="1"/>
    <col min="7" max="7" width="12.5" style="29" customWidth="1"/>
    <col min="8" max="9" width="14.625" style="30" customWidth="1"/>
    <col min="10" max="12" width="14.625" hidden="1" customWidth="1"/>
    <col min="13" max="13" width="17.125" hidden="1" customWidth="1"/>
    <col min="14" max="14" width="15.875" hidden="1" customWidth="1"/>
    <col min="15" max="15" width="15.875" customWidth="1"/>
  </cols>
  <sheetData>
    <row r="1" spans="2:14" ht="33" customHeight="1" x14ac:dyDescent="0.15">
      <c r="B1" t="s">
        <v>103</v>
      </c>
      <c r="F1" s="29" t="s">
        <v>107</v>
      </c>
    </row>
    <row r="2" spans="2:14" x14ac:dyDescent="0.15">
      <c r="B2" s="47"/>
      <c r="C2" s="48"/>
      <c r="D2" s="58"/>
      <c r="E2" s="75" t="s">
        <v>43</v>
      </c>
      <c r="F2" s="76"/>
      <c r="G2" s="76"/>
      <c r="H2" s="76"/>
      <c r="I2" s="77"/>
      <c r="J2">
        <v>0.54149999999999998</v>
      </c>
      <c r="K2">
        <v>7.1997969027672E-3</v>
      </c>
      <c r="L2">
        <v>0.22700000000000001</v>
      </c>
      <c r="M2">
        <v>4.9179994922569178E-2</v>
      </c>
      <c r="N2">
        <v>2.35</v>
      </c>
    </row>
    <row r="3" spans="2:14" x14ac:dyDescent="0.15">
      <c r="B3" s="44" t="s">
        <v>47</v>
      </c>
      <c r="C3" s="42" t="s">
        <v>48</v>
      </c>
      <c r="D3" s="42" t="s">
        <v>67</v>
      </c>
      <c r="E3" s="33" t="s">
        <v>40</v>
      </c>
      <c r="F3" s="33" t="s">
        <v>41</v>
      </c>
      <c r="G3" s="33" t="s">
        <v>51</v>
      </c>
      <c r="H3" s="34" t="s">
        <v>42</v>
      </c>
      <c r="I3" s="34" t="s">
        <v>52</v>
      </c>
    </row>
    <row r="4" spans="2:14" x14ac:dyDescent="0.15">
      <c r="B4" s="61">
        <v>45292</v>
      </c>
      <c r="C4" s="37">
        <f>八伏2025年1月!$AH$4</f>
        <v>27471.7</v>
      </c>
      <c r="D4" s="37">
        <v>28346</v>
      </c>
      <c r="E4" s="35">
        <f t="shared" ref="E4:G15" si="0">$C4*J$2</f>
        <v>14875.92555</v>
      </c>
      <c r="F4" s="35">
        <f t="shared" si="0"/>
        <v>197.7906605737497</v>
      </c>
      <c r="G4" s="35">
        <f t="shared" si="0"/>
        <v>6236.0759000000007</v>
      </c>
      <c r="H4" s="36">
        <f>E4/14</f>
        <v>1062.5661107142857</v>
      </c>
      <c r="I4" s="51">
        <f>E4/$N$2</f>
        <v>6330.1810851063829</v>
      </c>
    </row>
    <row r="5" spans="2:14" x14ac:dyDescent="0.15">
      <c r="B5" s="61">
        <v>45323</v>
      </c>
      <c r="C5" s="37">
        <f>八伏2025年2月!$AH$4</f>
        <v>17119.5</v>
      </c>
      <c r="D5" s="37">
        <v>36772</v>
      </c>
      <c r="E5" s="35">
        <f t="shared" si="0"/>
        <v>9270.2092499999999</v>
      </c>
      <c r="F5" s="35">
        <f t="shared" si="0"/>
        <v>123.25692307692309</v>
      </c>
      <c r="G5" s="35">
        <f t="shared" si="0"/>
        <v>3886.1265000000003</v>
      </c>
      <c r="H5" s="36">
        <f t="shared" ref="H5:H15" si="1">E5/14</f>
        <v>662.15780357142853</v>
      </c>
      <c r="I5" s="51">
        <f t="shared" ref="I5:I15" si="2">E5/$N$2</f>
        <v>3944.7698936170209</v>
      </c>
    </row>
    <row r="6" spans="2:14" x14ac:dyDescent="0.15">
      <c r="B6" s="61">
        <v>45352</v>
      </c>
      <c r="C6" s="37">
        <f>八伏2025年3月!$AH$4</f>
        <v>48431.6</v>
      </c>
      <c r="D6" s="37">
        <v>54746</v>
      </c>
      <c r="E6" s="35">
        <f t="shared" si="0"/>
        <v>26225.711399999997</v>
      </c>
      <c r="F6" s="35">
        <f t="shared" si="0"/>
        <v>348.69768367605991</v>
      </c>
      <c r="G6" s="35">
        <f t="shared" si="0"/>
        <v>10993.9732</v>
      </c>
      <c r="H6" s="36">
        <f t="shared" si="1"/>
        <v>1873.2650999999998</v>
      </c>
      <c r="I6" s="51">
        <f t="shared" si="2"/>
        <v>11159.87719148936</v>
      </c>
    </row>
    <row r="7" spans="2:14" x14ac:dyDescent="0.15">
      <c r="B7" s="61">
        <v>45383</v>
      </c>
      <c r="C7" s="37">
        <f>八伏2025年4月!$AH$4</f>
        <v>56649.80000000001</v>
      </c>
      <c r="D7" s="37">
        <v>64305</v>
      </c>
      <c r="E7" s="35">
        <f t="shared" si="0"/>
        <v>30675.866700000006</v>
      </c>
      <c r="F7" s="35">
        <f t="shared" si="0"/>
        <v>407.8670545823814</v>
      </c>
      <c r="G7" s="35">
        <f t="shared" si="0"/>
        <v>12859.504600000002</v>
      </c>
      <c r="H7" s="36">
        <f t="shared" si="1"/>
        <v>2191.1333357142862</v>
      </c>
      <c r="I7" s="51">
        <f t="shared" si="2"/>
        <v>13053.560297872342</v>
      </c>
    </row>
    <row r="8" spans="2:14" x14ac:dyDescent="0.15">
      <c r="B8" s="61">
        <v>45413</v>
      </c>
      <c r="C8" s="37">
        <f>八伏2025年5月!$AH$4</f>
        <v>62268.499999999993</v>
      </c>
      <c r="D8" s="37">
        <v>69719</v>
      </c>
      <c r="E8" s="35">
        <f t="shared" si="0"/>
        <v>33718.392749999992</v>
      </c>
      <c r="F8" s="35">
        <f t="shared" si="0"/>
        <v>448.32055343995933</v>
      </c>
      <c r="G8" s="35">
        <f t="shared" si="0"/>
        <v>14134.949499999999</v>
      </c>
      <c r="H8" s="36">
        <f t="shared" si="1"/>
        <v>2408.4566249999993</v>
      </c>
      <c r="I8" s="51">
        <f t="shared" si="2"/>
        <v>14348.252234042549</v>
      </c>
    </row>
    <row r="9" spans="2:14" x14ac:dyDescent="0.15">
      <c r="B9" s="61">
        <v>45444</v>
      </c>
      <c r="C9" s="37">
        <f>八伏2025年6月!$AH$4</f>
        <v>58100.69999999999</v>
      </c>
      <c r="D9" s="37">
        <v>51549</v>
      </c>
      <c r="E9" s="35">
        <f t="shared" si="0"/>
        <v>31461.529049999994</v>
      </c>
      <c r="F9" s="35">
        <f t="shared" si="0"/>
        <v>418.31323990860619</v>
      </c>
      <c r="G9" s="35">
        <f t="shared" si="0"/>
        <v>13188.858899999997</v>
      </c>
      <c r="H9" s="36">
        <f t="shared" si="1"/>
        <v>2247.2520749999994</v>
      </c>
      <c r="I9" s="51">
        <f t="shared" si="2"/>
        <v>13387.884702127656</v>
      </c>
    </row>
    <row r="10" spans="2:14" x14ac:dyDescent="0.15">
      <c r="B10" s="61">
        <v>45474</v>
      </c>
      <c r="C10" s="37">
        <f>八伏2025年7月!$AH$4</f>
        <v>77383.099999999991</v>
      </c>
      <c r="D10" s="37">
        <v>54048</v>
      </c>
      <c r="E10" s="35">
        <f t="shared" si="0"/>
        <v>41902.948649999991</v>
      </c>
      <c r="F10" s="35">
        <f t="shared" si="0"/>
        <v>557.14260370652448</v>
      </c>
      <c r="G10" s="35">
        <f t="shared" si="0"/>
        <v>17565.9637</v>
      </c>
      <c r="H10" s="36">
        <f t="shared" si="1"/>
        <v>2993.0677607142852</v>
      </c>
      <c r="I10" s="51">
        <f t="shared" si="2"/>
        <v>17831.041978723399</v>
      </c>
    </row>
    <row r="11" spans="2:14" x14ac:dyDescent="0.15">
      <c r="B11" s="61">
        <v>45505</v>
      </c>
      <c r="C11" s="37">
        <f>八伏2025年8月!$AH$4</f>
        <v>62780.6</v>
      </c>
      <c r="D11" s="37">
        <v>65944</v>
      </c>
      <c r="E11" s="35">
        <f t="shared" si="0"/>
        <v>33995.694899999995</v>
      </c>
      <c r="F11" s="35">
        <f t="shared" si="0"/>
        <v>452.00756943386648</v>
      </c>
      <c r="G11" s="35">
        <f t="shared" si="0"/>
        <v>14251.1962</v>
      </c>
      <c r="H11" s="36">
        <f t="shared" si="1"/>
        <v>2428.2639214285709</v>
      </c>
      <c r="I11" s="51">
        <f t="shared" si="2"/>
        <v>14466.253148936168</v>
      </c>
    </row>
    <row r="12" spans="2:14" x14ac:dyDescent="0.15">
      <c r="B12" s="61">
        <v>45536</v>
      </c>
      <c r="C12" s="37">
        <f>八伏2025年9月!$AH$4</f>
        <v>53630.100000000013</v>
      </c>
      <c r="D12" s="37">
        <v>50456</v>
      </c>
      <c r="E12" s="35">
        <f t="shared" si="0"/>
        <v>29040.699150000008</v>
      </c>
      <c r="F12" s="35">
        <f t="shared" si="0"/>
        <v>386.1258278750953</v>
      </c>
      <c r="G12" s="35">
        <f t="shared" si="0"/>
        <v>12174.032700000003</v>
      </c>
      <c r="H12" s="36">
        <f t="shared" si="1"/>
        <v>2074.3356535714292</v>
      </c>
      <c r="I12" s="51">
        <f t="shared" si="2"/>
        <v>12357.744319148938</v>
      </c>
    </row>
    <row r="13" spans="2:14" x14ac:dyDescent="0.15">
      <c r="B13" s="61">
        <v>45566</v>
      </c>
      <c r="C13" s="37">
        <f>八伏2025年10月!$AH$4</f>
        <v>38164.700000000004</v>
      </c>
      <c r="D13" s="37">
        <v>48834</v>
      </c>
      <c r="E13" s="35">
        <f t="shared" si="0"/>
        <v>20666.18505</v>
      </c>
      <c r="F13" s="35">
        <f t="shared" si="0"/>
        <v>274.77808885503941</v>
      </c>
      <c r="G13" s="35">
        <f t="shared" si="0"/>
        <v>8663.3869000000013</v>
      </c>
      <c r="H13" s="36">
        <f t="shared" si="1"/>
        <v>1476.1560750000001</v>
      </c>
      <c r="I13" s="51">
        <f t="shared" si="2"/>
        <v>8794.1212978723397</v>
      </c>
    </row>
    <row r="14" spans="2:14" x14ac:dyDescent="0.15">
      <c r="B14" s="61">
        <v>45597</v>
      </c>
      <c r="C14" s="37">
        <f>八伏2025年11月!$AH$4</f>
        <v>39373.5</v>
      </c>
      <c r="D14" s="37">
        <v>35634</v>
      </c>
      <c r="E14" s="35">
        <f t="shared" si="0"/>
        <v>21320.750250000001</v>
      </c>
      <c r="F14" s="35">
        <f t="shared" si="0"/>
        <v>283.48120335110434</v>
      </c>
      <c r="G14" s="35">
        <f t="shared" si="0"/>
        <v>8937.7844999999998</v>
      </c>
      <c r="H14" s="36">
        <f t="shared" si="1"/>
        <v>1522.9107321428571</v>
      </c>
      <c r="I14" s="51">
        <f t="shared" si="2"/>
        <v>9072.659680851064</v>
      </c>
    </row>
    <row r="15" spans="2:14" x14ac:dyDescent="0.15">
      <c r="B15" s="61">
        <v>45627</v>
      </c>
      <c r="C15" s="37"/>
      <c r="D15" s="37">
        <v>26355</v>
      </c>
      <c r="E15" s="35">
        <f t="shared" si="0"/>
        <v>0</v>
      </c>
      <c r="F15" s="35">
        <f t="shared" si="0"/>
        <v>0</v>
      </c>
      <c r="G15" s="35">
        <f t="shared" si="0"/>
        <v>0</v>
      </c>
      <c r="H15" s="36">
        <f t="shared" si="1"/>
        <v>0</v>
      </c>
      <c r="I15" s="51">
        <f t="shared" si="2"/>
        <v>0</v>
      </c>
    </row>
    <row r="16" spans="2:14" x14ac:dyDescent="0.15">
      <c r="B16" s="32" t="s">
        <v>44</v>
      </c>
      <c r="C16" s="39">
        <f t="shared" ref="C16:I16" si="3">SUM(C4:C15)</f>
        <v>541373.80000000005</v>
      </c>
      <c r="D16" s="39">
        <f t="shared" si="3"/>
        <v>586708</v>
      </c>
      <c r="E16" s="35">
        <f t="shared" si="3"/>
        <v>293153.91269999993</v>
      </c>
      <c r="F16" s="35">
        <f t="shared" si="3"/>
        <v>3897.7814084793099</v>
      </c>
      <c r="G16" s="35">
        <f t="shared" si="3"/>
        <v>122891.85260000001</v>
      </c>
      <c r="H16" s="36">
        <f t="shared" si="3"/>
        <v>20939.565192857139</v>
      </c>
      <c r="I16" s="51">
        <f t="shared" si="3"/>
        <v>124746.34582978723</v>
      </c>
    </row>
    <row r="17" spans="2:16" x14ac:dyDescent="0.15">
      <c r="H17" s="31"/>
      <c r="I17" s="31"/>
    </row>
    <row r="18" spans="2:16" x14ac:dyDescent="0.15">
      <c r="H18" s="31"/>
      <c r="I18" s="31"/>
      <c r="J18">
        <f>SUM(J4:J17)</f>
        <v>0</v>
      </c>
      <c r="K18">
        <f>SUM(K4:K17)</f>
        <v>0</v>
      </c>
      <c r="L18">
        <f>SUM(L4:L17)</f>
        <v>0</v>
      </c>
      <c r="M18">
        <f>SUM(M4:M17)</f>
        <v>0</v>
      </c>
    </row>
    <row r="19" spans="2:16" x14ac:dyDescent="0.15">
      <c r="H19" s="31"/>
      <c r="I19" s="31"/>
    </row>
    <row r="20" spans="2:16" x14ac:dyDescent="0.15">
      <c r="H20" s="31"/>
      <c r="I20" s="31"/>
    </row>
    <row r="21" spans="2:16" x14ac:dyDescent="0.15">
      <c r="H21" s="31"/>
      <c r="I21" s="31"/>
    </row>
    <row r="22" spans="2:16" x14ac:dyDescent="0.15">
      <c r="H22" s="31"/>
      <c r="I22" s="31"/>
      <c r="P22" s="40"/>
    </row>
    <row r="23" spans="2:16" x14ac:dyDescent="0.15">
      <c r="B23" s="56"/>
      <c r="C23" s="56"/>
      <c r="D23" s="56"/>
      <c r="E23" s="56"/>
      <c r="F23" s="56"/>
      <c r="G23" s="56"/>
      <c r="H23" s="56"/>
      <c r="I23" s="56"/>
    </row>
    <row r="24" spans="2:16" x14ac:dyDescent="0.15">
      <c r="B24" s="56"/>
      <c r="C24" s="57"/>
      <c r="D24" s="57"/>
      <c r="E24" s="57"/>
      <c r="F24" s="57"/>
      <c r="G24" s="57"/>
      <c r="H24" s="57"/>
      <c r="I24" s="57"/>
    </row>
    <row r="25" spans="2:16" x14ac:dyDescent="0.15">
      <c r="H25" s="31"/>
      <c r="I25" s="31"/>
      <c r="J25" s="56"/>
      <c r="K25" s="56"/>
      <c r="L25" s="56"/>
      <c r="M25" s="56"/>
      <c r="N25" s="56"/>
      <c r="O25" s="56"/>
    </row>
    <row r="26" spans="2:16" x14ac:dyDescent="0.15">
      <c r="H26" s="31"/>
      <c r="I26" s="31"/>
      <c r="J26" s="57"/>
      <c r="K26" s="57"/>
      <c r="L26" s="57"/>
      <c r="M26" s="57"/>
      <c r="N26" s="57"/>
      <c r="O26" s="57"/>
    </row>
    <row r="27" spans="2:16" x14ac:dyDescent="0.15">
      <c r="H27" s="31"/>
      <c r="I27" s="31"/>
    </row>
    <row r="28" spans="2:16" hidden="1" x14ac:dyDescent="0.15">
      <c r="B28" s="56" t="s">
        <v>53</v>
      </c>
      <c r="C28" s="56" t="s">
        <v>66</v>
      </c>
      <c r="D28" s="56"/>
      <c r="H28" s="31"/>
      <c r="I28" s="31"/>
    </row>
    <row r="29" spans="2:16" hidden="1" x14ac:dyDescent="0.15">
      <c r="B29" s="56" t="s">
        <v>54</v>
      </c>
      <c r="C29" s="57">
        <v>3431.7656207999999</v>
      </c>
      <c r="D29" s="57"/>
      <c r="H29" s="31"/>
      <c r="I29" s="31"/>
    </row>
    <row r="30" spans="2:16" hidden="1" x14ac:dyDescent="0.15">
      <c r="B30" s="56" t="s">
        <v>55</v>
      </c>
      <c r="C30" s="57">
        <v>4353.0734015999997</v>
      </c>
      <c r="D30" s="57"/>
      <c r="H30" s="31"/>
      <c r="I30" s="31"/>
    </row>
    <row r="31" spans="2:16" hidden="1" x14ac:dyDescent="0.15">
      <c r="B31" s="56" t="s">
        <v>56</v>
      </c>
      <c r="C31" s="57">
        <v>6216.5590344000002</v>
      </c>
      <c r="D31" s="57"/>
      <c r="H31" s="31"/>
      <c r="I31" s="31"/>
    </row>
    <row r="32" spans="2:16" hidden="1" x14ac:dyDescent="0.15">
      <c r="B32" s="56" t="s">
        <v>57</v>
      </c>
      <c r="C32" s="57">
        <v>7318.6399439999996</v>
      </c>
      <c r="D32" s="57"/>
      <c r="H32" s="31"/>
      <c r="I32" s="31"/>
    </row>
    <row r="33" spans="2:9" hidden="1" x14ac:dyDescent="0.15">
      <c r="B33" s="56" t="s">
        <v>58</v>
      </c>
      <c r="C33" s="57">
        <v>8200.1904071999998</v>
      </c>
      <c r="D33" s="57"/>
      <c r="H33" s="31"/>
      <c r="I33" s="31"/>
    </row>
    <row r="34" spans="2:9" hidden="1" x14ac:dyDescent="0.15">
      <c r="B34" s="56" t="s">
        <v>59</v>
      </c>
      <c r="C34" s="57">
        <v>6339.6622079999997</v>
      </c>
      <c r="D34" s="57"/>
      <c r="H34" s="31"/>
      <c r="I34" s="31"/>
    </row>
    <row r="35" spans="2:9" hidden="1" x14ac:dyDescent="0.15">
      <c r="B35" s="56" t="s">
        <v>60</v>
      </c>
      <c r="C35" s="57">
        <v>6784.3526783999996</v>
      </c>
      <c r="D35" s="57"/>
      <c r="H35" s="31"/>
      <c r="I35" s="31"/>
    </row>
    <row r="36" spans="2:9" hidden="1" x14ac:dyDescent="0.15">
      <c r="B36" s="56" t="s">
        <v>61</v>
      </c>
      <c r="C36" s="57">
        <v>7551.1345535999999</v>
      </c>
      <c r="D36" s="57"/>
      <c r="H36" s="31"/>
      <c r="I36" s="31"/>
    </row>
    <row r="37" spans="2:9" hidden="1" x14ac:dyDescent="0.15">
      <c r="B37" s="56" t="s">
        <v>62</v>
      </c>
      <c r="C37" s="57">
        <v>5998.8851999999997</v>
      </c>
      <c r="D37" s="57"/>
      <c r="H37" s="31"/>
      <c r="I37" s="31"/>
    </row>
    <row r="38" spans="2:9" hidden="1" x14ac:dyDescent="0.15">
      <c r="B38" s="56" t="s">
        <v>63</v>
      </c>
      <c r="C38" s="57">
        <v>5632.0962191999997</v>
      </c>
      <c r="D38" s="57"/>
      <c r="H38" s="31"/>
      <c r="I38" s="31"/>
    </row>
    <row r="39" spans="2:9" hidden="1" x14ac:dyDescent="0.15">
      <c r="B39" s="56" t="s">
        <v>64</v>
      </c>
      <c r="C39" s="57">
        <v>3873.5658720000001</v>
      </c>
      <c r="D39" s="57"/>
      <c r="H39" s="31"/>
      <c r="I39" s="31"/>
    </row>
    <row r="40" spans="2:9" hidden="1" x14ac:dyDescent="0.15">
      <c r="B40" s="56" t="s">
        <v>65</v>
      </c>
      <c r="C40" s="57">
        <v>3075.4620863999999</v>
      </c>
      <c r="D40" s="57"/>
      <c r="H40" s="31"/>
      <c r="I40" s="31"/>
    </row>
    <row r="41" spans="2:9" x14ac:dyDescent="0.15">
      <c r="H41" s="31"/>
      <c r="I41" s="31"/>
    </row>
    <row r="42" spans="2:9" x14ac:dyDescent="0.15">
      <c r="H42" s="31"/>
      <c r="I42" s="31"/>
    </row>
    <row r="43" spans="2:9" x14ac:dyDescent="0.15">
      <c r="H43" s="31"/>
      <c r="I43" s="31"/>
    </row>
    <row r="44" spans="2:9" x14ac:dyDescent="0.15">
      <c r="H44" s="31"/>
      <c r="I44" s="31"/>
    </row>
    <row r="45" spans="2:9" x14ac:dyDescent="0.15">
      <c r="H45" s="31"/>
      <c r="I45" s="31"/>
    </row>
    <row r="46" spans="2:9" x14ac:dyDescent="0.15">
      <c r="H46" s="31"/>
      <c r="I46" s="31"/>
    </row>
    <row r="47" spans="2:9" x14ac:dyDescent="0.15">
      <c r="H47" s="31"/>
      <c r="I47" s="31"/>
    </row>
    <row r="48" spans="2:9" x14ac:dyDescent="0.15">
      <c r="H48" s="31"/>
      <c r="I48" s="31"/>
    </row>
    <row r="49" spans="8:9" x14ac:dyDescent="0.15">
      <c r="H49" s="31"/>
      <c r="I49" s="31"/>
    </row>
    <row r="50" spans="8:9" x14ac:dyDescent="0.15">
      <c r="H50" s="31"/>
      <c r="I50" s="31"/>
    </row>
    <row r="51" spans="8:9" x14ac:dyDescent="0.15">
      <c r="H51" s="31"/>
      <c r="I51" s="31"/>
    </row>
    <row r="52" spans="8:9" x14ac:dyDescent="0.15">
      <c r="H52" s="31"/>
      <c r="I52" s="31"/>
    </row>
    <row r="53" spans="8:9" x14ac:dyDescent="0.15">
      <c r="H53" s="31"/>
      <c r="I53" s="31"/>
    </row>
    <row r="54" spans="8:9" x14ac:dyDescent="0.15">
      <c r="H54" s="31"/>
      <c r="I54" s="31"/>
    </row>
    <row r="55" spans="8:9" x14ac:dyDescent="0.15">
      <c r="H55" s="31"/>
      <c r="I55" s="31"/>
    </row>
    <row r="56" spans="8:9" x14ac:dyDescent="0.15">
      <c r="H56" s="31"/>
      <c r="I56" s="31"/>
    </row>
    <row r="57" spans="8:9" x14ac:dyDescent="0.15">
      <c r="H57" s="31"/>
      <c r="I57" s="31"/>
    </row>
    <row r="58" spans="8:9" x14ac:dyDescent="0.15">
      <c r="H58" s="31"/>
      <c r="I58" s="31"/>
    </row>
    <row r="59" spans="8:9" x14ac:dyDescent="0.15">
      <c r="H59" s="31"/>
      <c r="I59" s="31"/>
    </row>
    <row r="60" spans="8:9" x14ac:dyDescent="0.15">
      <c r="H60" s="31"/>
      <c r="I60" s="31"/>
    </row>
    <row r="61" spans="8:9" x14ac:dyDescent="0.15">
      <c r="H61" s="31"/>
      <c r="I61" s="31"/>
    </row>
    <row r="62" spans="8:9" x14ac:dyDescent="0.15">
      <c r="H62" s="31"/>
      <c r="I62" s="31"/>
    </row>
    <row r="63" spans="8:9" x14ac:dyDescent="0.15">
      <c r="H63" s="31"/>
      <c r="I63" s="31"/>
    </row>
    <row r="64" spans="8:9" x14ac:dyDescent="0.15">
      <c r="H64" s="31"/>
      <c r="I64" s="31"/>
    </row>
    <row r="65" spans="8:9" x14ac:dyDescent="0.15">
      <c r="H65" s="31"/>
      <c r="I65" s="31"/>
    </row>
    <row r="66" spans="8:9" x14ac:dyDescent="0.15">
      <c r="H66" s="31"/>
      <c r="I66" s="31"/>
    </row>
    <row r="67" spans="8:9" x14ac:dyDescent="0.15">
      <c r="H67" s="31"/>
      <c r="I67" s="31"/>
    </row>
    <row r="68" spans="8:9" x14ac:dyDescent="0.15">
      <c r="H68" s="31"/>
      <c r="I68" s="31"/>
    </row>
    <row r="69" spans="8:9" x14ac:dyDescent="0.15">
      <c r="H69" s="31"/>
      <c r="I69" s="31"/>
    </row>
    <row r="70" spans="8:9" x14ac:dyDescent="0.15">
      <c r="H70" s="31"/>
      <c r="I70" s="31"/>
    </row>
    <row r="71" spans="8:9" x14ac:dyDescent="0.15">
      <c r="H71" s="31"/>
      <c r="I71" s="31"/>
    </row>
    <row r="72" spans="8:9" x14ac:dyDescent="0.15">
      <c r="H72" s="31"/>
      <c r="I72" s="31"/>
    </row>
    <row r="73" spans="8:9" x14ac:dyDescent="0.15">
      <c r="H73" s="31"/>
      <c r="I73" s="31"/>
    </row>
    <row r="74" spans="8:9" x14ac:dyDescent="0.15">
      <c r="H74" s="31"/>
      <c r="I74" s="31"/>
    </row>
    <row r="75" spans="8:9" x14ac:dyDescent="0.15">
      <c r="H75" s="31"/>
      <c r="I75" s="31"/>
    </row>
    <row r="76" spans="8:9" x14ac:dyDescent="0.15">
      <c r="H76" s="31"/>
      <c r="I76" s="31"/>
    </row>
    <row r="77" spans="8:9" x14ac:dyDescent="0.15">
      <c r="H77" s="31"/>
      <c r="I77" s="31"/>
    </row>
    <row r="78" spans="8:9" x14ac:dyDescent="0.15">
      <c r="H78" s="31"/>
      <c r="I78" s="31"/>
    </row>
    <row r="79" spans="8:9" x14ac:dyDescent="0.15">
      <c r="H79" s="31"/>
      <c r="I79" s="31"/>
    </row>
    <row r="80" spans="8:9" x14ac:dyDescent="0.15">
      <c r="H80" s="31"/>
      <c r="I80" s="31"/>
    </row>
    <row r="81" spans="8:9" x14ac:dyDescent="0.15">
      <c r="H81" s="31"/>
      <c r="I81" s="31"/>
    </row>
    <row r="82" spans="8:9" x14ac:dyDescent="0.15">
      <c r="H82" s="31"/>
      <c r="I82" s="31"/>
    </row>
    <row r="83" spans="8:9" x14ac:dyDescent="0.15">
      <c r="H83" s="31"/>
      <c r="I83" s="31"/>
    </row>
    <row r="84" spans="8:9" x14ac:dyDescent="0.15">
      <c r="H84" s="31"/>
      <c r="I84" s="31"/>
    </row>
    <row r="85" spans="8:9" x14ac:dyDescent="0.15">
      <c r="H85" s="31"/>
      <c r="I85" s="31"/>
    </row>
    <row r="86" spans="8:9" x14ac:dyDescent="0.15">
      <c r="H86" s="31"/>
      <c r="I86" s="31"/>
    </row>
    <row r="87" spans="8:9" x14ac:dyDescent="0.15">
      <c r="H87" s="31"/>
      <c r="I87" s="31"/>
    </row>
    <row r="88" spans="8:9" x14ac:dyDescent="0.15">
      <c r="H88" s="31"/>
      <c r="I88" s="31"/>
    </row>
    <row r="89" spans="8:9" x14ac:dyDescent="0.15">
      <c r="H89" s="31"/>
      <c r="I89" s="31"/>
    </row>
    <row r="90" spans="8:9" x14ac:dyDescent="0.15">
      <c r="H90" s="31"/>
      <c r="I90" s="31"/>
    </row>
    <row r="91" spans="8:9" x14ac:dyDescent="0.15">
      <c r="H91" s="31"/>
      <c r="I91" s="31"/>
    </row>
    <row r="92" spans="8:9" x14ac:dyDescent="0.15">
      <c r="H92" s="31"/>
      <c r="I92" s="31"/>
    </row>
    <row r="93" spans="8:9" x14ac:dyDescent="0.15">
      <c r="H93" s="31"/>
      <c r="I93" s="31"/>
    </row>
    <row r="94" spans="8:9" x14ac:dyDescent="0.15">
      <c r="H94" s="31"/>
      <c r="I94" s="31"/>
    </row>
    <row r="95" spans="8:9" x14ac:dyDescent="0.15">
      <c r="H95" s="31"/>
      <c r="I95" s="31"/>
    </row>
    <row r="96" spans="8:9" x14ac:dyDescent="0.15">
      <c r="H96" s="31"/>
      <c r="I96" s="31"/>
    </row>
    <row r="97" spans="8:9" x14ac:dyDescent="0.15">
      <c r="H97" s="31"/>
      <c r="I97" s="31"/>
    </row>
    <row r="98" spans="8:9" x14ac:dyDescent="0.15">
      <c r="H98" s="31"/>
      <c r="I98" s="31"/>
    </row>
    <row r="99" spans="8:9" x14ac:dyDescent="0.15">
      <c r="H99" s="31"/>
      <c r="I99" s="31"/>
    </row>
    <row r="100" spans="8:9" x14ac:dyDescent="0.15">
      <c r="H100" s="31"/>
      <c r="I100" s="31"/>
    </row>
    <row r="101" spans="8:9" x14ac:dyDescent="0.15">
      <c r="H101" s="31"/>
      <c r="I101" s="31"/>
    </row>
    <row r="102" spans="8:9" x14ac:dyDescent="0.15">
      <c r="H102" s="31"/>
      <c r="I102" s="31"/>
    </row>
    <row r="103" spans="8:9" x14ac:dyDescent="0.15">
      <c r="H103" s="31"/>
      <c r="I103" s="31"/>
    </row>
    <row r="104" spans="8:9" x14ac:dyDescent="0.15">
      <c r="H104" s="31"/>
      <c r="I104" s="31"/>
    </row>
    <row r="105" spans="8:9" x14ac:dyDescent="0.15">
      <c r="H105" s="31"/>
      <c r="I105" s="31"/>
    </row>
    <row r="106" spans="8:9" x14ac:dyDescent="0.15">
      <c r="H106" s="31"/>
      <c r="I106" s="31"/>
    </row>
    <row r="107" spans="8:9" x14ac:dyDescent="0.15">
      <c r="H107" s="31"/>
      <c r="I107" s="31"/>
    </row>
    <row r="108" spans="8:9" x14ac:dyDescent="0.15">
      <c r="H108" s="31"/>
      <c r="I108" s="31"/>
    </row>
    <row r="109" spans="8:9" x14ac:dyDescent="0.15">
      <c r="H109" s="31"/>
      <c r="I109" s="31"/>
    </row>
    <row r="110" spans="8:9" x14ac:dyDescent="0.15">
      <c r="H110" s="31"/>
      <c r="I110" s="31"/>
    </row>
    <row r="111" spans="8:9" x14ac:dyDescent="0.15">
      <c r="H111" s="31"/>
      <c r="I111" s="31"/>
    </row>
    <row r="112" spans="8:9" x14ac:dyDescent="0.15">
      <c r="H112" s="31"/>
      <c r="I112" s="31"/>
    </row>
    <row r="113" spans="8:9" x14ac:dyDescent="0.15">
      <c r="H113" s="31"/>
      <c r="I113" s="31"/>
    </row>
    <row r="114" spans="8:9" x14ac:dyDescent="0.15">
      <c r="H114" s="31"/>
      <c r="I114" s="31"/>
    </row>
    <row r="115" spans="8:9" x14ac:dyDescent="0.15">
      <c r="H115" s="31"/>
      <c r="I115" s="31"/>
    </row>
    <row r="116" spans="8:9" x14ac:dyDescent="0.15">
      <c r="H116" s="31"/>
      <c r="I116" s="31"/>
    </row>
    <row r="117" spans="8:9" x14ac:dyDescent="0.15">
      <c r="H117" s="31"/>
      <c r="I117" s="31"/>
    </row>
    <row r="118" spans="8:9" x14ac:dyDescent="0.15">
      <c r="H118" s="31"/>
      <c r="I118" s="31"/>
    </row>
    <row r="119" spans="8:9" x14ac:dyDescent="0.15">
      <c r="H119" s="31"/>
      <c r="I119" s="31"/>
    </row>
    <row r="120" spans="8:9" x14ac:dyDescent="0.15">
      <c r="H120" s="31"/>
      <c r="I120" s="31"/>
    </row>
    <row r="121" spans="8:9" x14ac:dyDescent="0.15">
      <c r="H121" s="31"/>
      <c r="I121" s="31"/>
    </row>
    <row r="122" spans="8:9" x14ac:dyDescent="0.15">
      <c r="H122" s="31"/>
      <c r="I122" s="31"/>
    </row>
    <row r="123" spans="8:9" x14ac:dyDescent="0.15">
      <c r="H123" s="31"/>
      <c r="I123" s="31"/>
    </row>
    <row r="124" spans="8:9" x14ac:dyDescent="0.15">
      <c r="H124" s="31"/>
      <c r="I124" s="31"/>
    </row>
    <row r="125" spans="8:9" x14ac:dyDescent="0.15">
      <c r="H125" s="31"/>
      <c r="I125" s="31"/>
    </row>
    <row r="126" spans="8:9" x14ac:dyDescent="0.15">
      <c r="H126" s="31"/>
      <c r="I126" s="31"/>
    </row>
    <row r="127" spans="8:9" x14ac:dyDescent="0.15">
      <c r="H127" s="31"/>
      <c r="I127" s="31"/>
    </row>
    <row r="128" spans="8:9" x14ac:dyDescent="0.15">
      <c r="H128" s="31"/>
      <c r="I128" s="31"/>
    </row>
    <row r="129" spans="8:9" x14ac:dyDescent="0.15">
      <c r="H129" s="31"/>
      <c r="I129" s="31"/>
    </row>
    <row r="130" spans="8:9" x14ac:dyDescent="0.15">
      <c r="H130" s="31"/>
      <c r="I130" s="31"/>
    </row>
    <row r="131" spans="8:9" x14ac:dyDescent="0.15">
      <c r="H131" s="31"/>
      <c r="I131" s="31"/>
    </row>
    <row r="132" spans="8:9" x14ac:dyDescent="0.15">
      <c r="H132" s="31"/>
      <c r="I132" s="31"/>
    </row>
    <row r="133" spans="8:9" x14ac:dyDescent="0.15">
      <c r="H133" s="31"/>
      <c r="I133" s="31"/>
    </row>
    <row r="134" spans="8:9" x14ac:dyDescent="0.15">
      <c r="H134" s="31"/>
      <c r="I134" s="31"/>
    </row>
    <row r="135" spans="8:9" x14ac:dyDescent="0.15">
      <c r="H135" s="31"/>
      <c r="I135" s="31"/>
    </row>
    <row r="136" spans="8:9" x14ac:dyDescent="0.15">
      <c r="H136" s="31"/>
      <c r="I136" s="31"/>
    </row>
    <row r="137" spans="8:9" x14ac:dyDescent="0.15">
      <c r="H137" s="31"/>
      <c r="I137" s="31"/>
    </row>
    <row r="138" spans="8:9" x14ac:dyDescent="0.15">
      <c r="H138" s="31"/>
      <c r="I138" s="31"/>
    </row>
    <row r="139" spans="8:9" x14ac:dyDescent="0.15">
      <c r="H139" s="31"/>
      <c r="I139" s="31"/>
    </row>
    <row r="140" spans="8:9" x14ac:dyDescent="0.15">
      <c r="H140" s="31"/>
      <c r="I140" s="31"/>
    </row>
    <row r="141" spans="8:9" x14ac:dyDescent="0.15">
      <c r="H141" s="31"/>
      <c r="I141" s="31"/>
    </row>
    <row r="142" spans="8:9" x14ac:dyDescent="0.15">
      <c r="H142" s="31"/>
      <c r="I142" s="31"/>
    </row>
    <row r="143" spans="8:9" x14ac:dyDescent="0.15">
      <c r="H143" s="31"/>
      <c r="I143" s="31"/>
    </row>
    <row r="144" spans="8:9" x14ac:dyDescent="0.15">
      <c r="H144" s="31"/>
      <c r="I144" s="31"/>
    </row>
    <row r="145" spans="8:9" x14ac:dyDescent="0.15">
      <c r="H145" s="31"/>
      <c r="I145" s="31"/>
    </row>
    <row r="146" spans="8:9" x14ac:dyDescent="0.15">
      <c r="H146" s="31"/>
      <c r="I146" s="31"/>
    </row>
    <row r="147" spans="8:9" x14ac:dyDescent="0.15">
      <c r="H147" s="31"/>
      <c r="I147" s="31"/>
    </row>
    <row r="148" spans="8:9" x14ac:dyDescent="0.15">
      <c r="H148" s="31"/>
      <c r="I148" s="31"/>
    </row>
    <row r="149" spans="8:9" x14ac:dyDescent="0.15">
      <c r="H149" s="31"/>
      <c r="I149" s="31"/>
    </row>
    <row r="150" spans="8:9" x14ac:dyDescent="0.15">
      <c r="H150" s="31"/>
      <c r="I150" s="31"/>
    </row>
  </sheetData>
  <mergeCells count="1">
    <mergeCell ref="E2:I2"/>
  </mergeCells>
  <phoneticPr fontId="2"/>
  <conditionalFormatting sqref="C4:C15">
    <cfRule type="cellIs" dxfId="0" priority="1" operator="greaterThanOrEqual">
      <formula>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64D2-3D5A-4D07-86F7-F39B53F069B4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43525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3.3</v>
      </c>
      <c r="D4" s="2">
        <v>5.15</v>
      </c>
      <c r="E4" s="2">
        <v>3.29</v>
      </c>
      <c r="F4" s="2">
        <v>0.67</v>
      </c>
      <c r="G4" s="2">
        <v>4.9000000000000004</v>
      </c>
      <c r="H4" s="2">
        <v>2.09</v>
      </c>
      <c r="I4" s="2">
        <v>0.54</v>
      </c>
      <c r="J4" s="2">
        <v>4.2699999999999996</v>
      </c>
      <c r="K4" s="2">
        <v>5.54</v>
      </c>
      <c r="L4" s="2">
        <v>2.73</v>
      </c>
      <c r="M4" s="2">
        <v>0.73</v>
      </c>
      <c r="N4" s="2">
        <v>2.4500000000000002</v>
      </c>
      <c r="O4" s="2">
        <v>1.78</v>
      </c>
      <c r="P4" s="2">
        <v>2.61</v>
      </c>
      <c r="Q4" s="2">
        <v>4.53</v>
      </c>
      <c r="R4" s="2">
        <v>1.99</v>
      </c>
      <c r="S4" s="2">
        <v>2.63</v>
      </c>
      <c r="T4" s="2">
        <v>5.91</v>
      </c>
      <c r="U4" s="2">
        <v>4.13</v>
      </c>
      <c r="V4" s="2">
        <v>5.75</v>
      </c>
      <c r="W4" s="2">
        <v>1.39</v>
      </c>
      <c r="X4" s="2">
        <v>0.76</v>
      </c>
      <c r="Y4" s="2">
        <v>3.34</v>
      </c>
      <c r="Z4" s="2">
        <v>3.6</v>
      </c>
      <c r="AA4" s="2">
        <v>5.19</v>
      </c>
      <c r="AB4" s="2">
        <v>5.76</v>
      </c>
      <c r="AC4" s="2">
        <v>4.9000000000000004</v>
      </c>
      <c r="AD4" s="2">
        <v>2.57</v>
      </c>
      <c r="AE4" s="2">
        <v>3.68</v>
      </c>
      <c r="AF4" s="2">
        <v>2.0499999999999998</v>
      </c>
      <c r="AG4" s="2">
        <v>3.47</v>
      </c>
      <c r="AH4" s="5">
        <f>AVERAGE(C4:AG4)</f>
        <v>3.2806451612903231</v>
      </c>
    </row>
    <row r="5" spans="2:34" x14ac:dyDescent="0.15">
      <c r="B5" s="1" t="s">
        <v>1</v>
      </c>
      <c r="C5" s="2">
        <v>248</v>
      </c>
      <c r="D5" s="2">
        <v>408</v>
      </c>
      <c r="E5" s="2">
        <v>225</v>
      </c>
      <c r="F5" s="2">
        <v>40</v>
      </c>
      <c r="G5" s="2">
        <v>392</v>
      </c>
      <c r="H5" s="2">
        <v>189</v>
      </c>
      <c r="I5" s="2">
        <v>58</v>
      </c>
      <c r="J5" s="2">
        <v>255</v>
      </c>
      <c r="K5" s="2">
        <v>419</v>
      </c>
      <c r="L5" s="2">
        <v>179</v>
      </c>
      <c r="M5" s="2">
        <v>65</v>
      </c>
      <c r="N5" s="2">
        <v>168</v>
      </c>
      <c r="O5" s="2">
        <v>146</v>
      </c>
      <c r="P5" s="2">
        <v>140</v>
      </c>
      <c r="Q5" s="2">
        <v>336</v>
      </c>
      <c r="R5" s="2">
        <v>150</v>
      </c>
      <c r="S5" s="2">
        <v>161</v>
      </c>
      <c r="T5" s="2">
        <v>414</v>
      </c>
      <c r="U5" s="2">
        <v>353</v>
      </c>
      <c r="V5" s="2">
        <v>406</v>
      </c>
      <c r="W5" s="2">
        <v>106</v>
      </c>
      <c r="X5" s="2">
        <v>45</v>
      </c>
      <c r="Y5" s="2">
        <v>264</v>
      </c>
      <c r="Z5" s="2">
        <v>237</v>
      </c>
      <c r="AA5" s="2">
        <v>327</v>
      </c>
      <c r="AB5" s="2">
        <v>355</v>
      </c>
      <c r="AC5" s="2">
        <v>327</v>
      </c>
      <c r="AD5" s="2">
        <v>222</v>
      </c>
      <c r="AE5" s="2">
        <v>344</v>
      </c>
      <c r="AF5" s="2">
        <v>130</v>
      </c>
      <c r="AG5" s="2">
        <v>233</v>
      </c>
      <c r="AH5" s="49">
        <f>SUM(C5:AG5)</f>
        <v>7342</v>
      </c>
    </row>
    <row r="6" spans="2:34" x14ac:dyDescent="0.15">
      <c r="B6" s="1" t="s">
        <v>2</v>
      </c>
      <c r="C6" s="2">
        <v>0.91559999999999997</v>
      </c>
      <c r="D6" s="2">
        <v>0.96519999999999995</v>
      </c>
      <c r="E6" s="2">
        <v>0.83320000000000005</v>
      </c>
      <c r="F6" s="2">
        <v>0.72740000000000005</v>
      </c>
      <c r="G6" s="2">
        <v>0.97470000000000001</v>
      </c>
      <c r="H6" s="2">
        <v>1.1016999999999999</v>
      </c>
      <c r="I6" s="2">
        <v>1.3086</v>
      </c>
      <c r="J6" s="2">
        <v>0.72760000000000002</v>
      </c>
      <c r="K6" s="2">
        <v>0.9214</v>
      </c>
      <c r="L6" s="2">
        <v>0.79879999999999995</v>
      </c>
      <c r="M6" s="2">
        <v>1.0848</v>
      </c>
      <c r="N6" s="2">
        <v>0.83540000000000003</v>
      </c>
      <c r="O6" s="2">
        <v>0.99929999999999997</v>
      </c>
      <c r="P6" s="2">
        <v>0.65349999999999997</v>
      </c>
      <c r="Q6" s="2">
        <v>0.90369999999999995</v>
      </c>
      <c r="R6" s="2">
        <v>0.91830000000000001</v>
      </c>
      <c r="S6" s="2">
        <v>0.74580000000000002</v>
      </c>
      <c r="T6" s="2">
        <v>0.85340000000000005</v>
      </c>
      <c r="U6" s="2">
        <v>1.0412999999999999</v>
      </c>
      <c r="V6" s="2">
        <v>0.86019999999999996</v>
      </c>
      <c r="W6" s="2">
        <v>0.92910000000000004</v>
      </c>
      <c r="X6" s="2">
        <v>0.72140000000000004</v>
      </c>
      <c r="Y6" s="2">
        <v>0.96299999999999997</v>
      </c>
      <c r="Z6" s="2">
        <v>0.80210000000000004</v>
      </c>
      <c r="AA6" s="2">
        <v>0.76759999999999995</v>
      </c>
      <c r="AB6" s="2">
        <v>0.75090000000000001</v>
      </c>
      <c r="AC6" s="2">
        <v>0.81299999999999994</v>
      </c>
      <c r="AD6" s="2">
        <v>1.0524</v>
      </c>
      <c r="AE6" s="2">
        <v>1.1389</v>
      </c>
      <c r="AF6" s="2">
        <v>0.77259999999999995</v>
      </c>
      <c r="AG6" s="2">
        <v>0.81810000000000005</v>
      </c>
      <c r="AH6" s="6">
        <f>AVERAGE(C6:AG6)</f>
        <v>0.89351612903225797</v>
      </c>
    </row>
    <row r="7" spans="2:34" x14ac:dyDescent="0.15">
      <c r="B7" s="1" t="s">
        <v>3</v>
      </c>
      <c r="C7" s="2">
        <v>14.3</v>
      </c>
      <c r="D7" s="2">
        <v>12.4</v>
      </c>
      <c r="E7" s="2">
        <v>11.4</v>
      </c>
      <c r="F7" s="2">
        <v>8.1</v>
      </c>
      <c r="G7" s="2">
        <v>13.1</v>
      </c>
      <c r="H7" s="2">
        <v>16.3</v>
      </c>
      <c r="I7" s="2">
        <v>8.6</v>
      </c>
      <c r="J7" s="2">
        <v>10</v>
      </c>
      <c r="K7" s="2">
        <v>17.899999999999999</v>
      </c>
      <c r="L7" s="2">
        <v>18.100000000000001</v>
      </c>
      <c r="M7" s="2">
        <v>10.9</v>
      </c>
      <c r="N7" s="2">
        <v>14.2</v>
      </c>
      <c r="O7" s="2">
        <v>9.4</v>
      </c>
      <c r="P7" s="2">
        <v>8.1</v>
      </c>
      <c r="Q7" s="2">
        <v>14.4</v>
      </c>
      <c r="R7" s="2">
        <v>9.3000000000000007</v>
      </c>
      <c r="S7" s="2">
        <v>9.5</v>
      </c>
      <c r="T7" s="2">
        <v>11.7</v>
      </c>
      <c r="U7" s="2">
        <v>18.600000000000001</v>
      </c>
      <c r="V7" s="2">
        <v>18.600000000000001</v>
      </c>
      <c r="W7" s="2">
        <v>19.8</v>
      </c>
      <c r="X7" s="2">
        <v>15</v>
      </c>
      <c r="Y7" s="2">
        <v>8.8000000000000007</v>
      </c>
      <c r="Z7" s="2">
        <v>10.199999999999999</v>
      </c>
      <c r="AA7" s="2">
        <v>18.100000000000001</v>
      </c>
      <c r="AB7" s="2">
        <v>17.2</v>
      </c>
      <c r="AC7" s="2">
        <v>20.399999999999999</v>
      </c>
      <c r="AD7" s="2">
        <v>15.6</v>
      </c>
      <c r="AE7" s="2">
        <v>10.3</v>
      </c>
      <c r="AF7" s="2">
        <v>12.1</v>
      </c>
      <c r="AG7" s="2">
        <v>11.8</v>
      </c>
      <c r="AH7" s="7">
        <f>AVERAGE(C7:AG7)</f>
        <v>13.361290322580647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9E64-32F4-49C4-BB50-FBFF9936A011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43525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3.3</v>
      </c>
      <c r="D4" s="9">
        <v>5.15</v>
      </c>
      <c r="E4" s="9">
        <v>3.29</v>
      </c>
      <c r="F4" s="9">
        <v>0.67</v>
      </c>
      <c r="G4" s="9">
        <v>4.9000000000000004</v>
      </c>
      <c r="H4" s="9">
        <v>2.09</v>
      </c>
      <c r="I4" s="9">
        <v>0.54</v>
      </c>
      <c r="J4" s="9">
        <v>4.2699999999999996</v>
      </c>
      <c r="K4" s="9">
        <v>5.54</v>
      </c>
      <c r="L4" s="9">
        <v>2.73</v>
      </c>
      <c r="M4" s="9">
        <v>0.73</v>
      </c>
      <c r="N4" s="9">
        <v>2.4500000000000002</v>
      </c>
      <c r="O4" s="9">
        <v>1.78</v>
      </c>
      <c r="P4" s="9">
        <v>2.61</v>
      </c>
      <c r="Q4" s="9">
        <v>4.53</v>
      </c>
      <c r="R4" s="9">
        <v>1.99</v>
      </c>
      <c r="S4" s="9">
        <v>2.63</v>
      </c>
      <c r="T4" s="9">
        <v>5.91</v>
      </c>
      <c r="U4" s="9">
        <v>4.13</v>
      </c>
      <c r="V4" s="9">
        <v>5.75</v>
      </c>
      <c r="W4" s="9">
        <v>1.39</v>
      </c>
      <c r="X4" s="9">
        <v>0.76</v>
      </c>
      <c r="Y4" s="9">
        <v>3.34</v>
      </c>
      <c r="Z4" s="9">
        <v>3.6</v>
      </c>
      <c r="AA4" s="9">
        <v>5.19</v>
      </c>
      <c r="AB4" s="9">
        <v>5.76</v>
      </c>
      <c r="AC4" s="9">
        <v>4.9000000000000004</v>
      </c>
      <c r="AD4" s="9">
        <v>2.57</v>
      </c>
      <c r="AE4" s="9">
        <v>3.68</v>
      </c>
      <c r="AF4" s="9">
        <v>2.0499999999999998</v>
      </c>
      <c r="AG4" s="9">
        <v>3.47</v>
      </c>
      <c r="AH4" s="11">
        <f>AVERAGE(C4:AG4)</f>
        <v>3.2806451612903231</v>
      </c>
    </row>
    <row r="5" spans="2:34" x14ac:dyDescent="0.15">
      <c r="B5" s="8" t="s">
        <v>1</v>
      </c>
      <c r="C5" s="9">
        <v>202</v>
      </c>
      <c r="D5" s="9">
        <v>385</v>
      </c>
      <c r="E5" s="9">
        <v>238</v>
      </c>
      <c r="F5" s="9">
        <v>43</v>
      </c>
      <c r="G5" s="9">
        <v>363</v>
      </c>
      <c r="H5" s="9">
        <v>178</v>
      </c>
      <c r="I5" s="9">
        <v>55</v>
      </c>
      <c r="J5" s="9">
        <v>221</v>
      </c>
      <c r="K5" s="9">
        <v>397</v>
      </c>
      <c r="L5" s="9">
        <v>169</v>
      </c>
      <c r="M5" s="9">
        <v>44</v>
      </c>
      <c r="N5" s="9">
        <v>134</v>
      </c>
      <c r="O5" s="9">
        <v>123</v>
      </c>
      <c r="P5" s="9">
        <v>146</v>
      </c>
      <c r="Q5" s="9">
        <v>292</v>
      </c>
      <c r="R5" s="9">
        <v>160</v>
      </c>
      <c r="S5" s="9">
        <v>116</v>
      </c>
      <c r="T5" s="9">
        <v>388</v>
      </c>
      <c r="U5" s="9">
        <v>332</v>
      </c>
      <c r="V5" s="9">
        <v>385</v>
      </c>
      <c r="W5" s="9">
        <v>78</v>
      </c>
      <c r="X5" s="9">
        <v>24</v>
      </c>
      <c r="Y5" s="9">
        <v>240</v>
      </c>
      <c r="Z5" s="9">
        <v>266</v>
      </c>
      <c r="AA5" s="9">
        <v>325</v>
      </c>
      <c r="AB5" s="9">
        <v>303</v>
      </c>
      <c r="AC5" s="9">
        <v>295</v>
      </c>
      <c r="AD5" s="9">
        <v>211</v>
      </c>
      <c r="AE5" s="9">
        <v>322</v>
      </c>
      <c r="AF5" s="9">
        <v>99</v>
      </c>
      <c r="AG5" s="9">
        <v>185</v>
      </c>
      <c r="AH5" s="50">
        <f>SUM(C5:AG5)</f>
        <v>6719</v>
      </c>
    </row>
    <row r="6" spans="2:34" x14ac:dyDescent="0.15">
      <c r="B6" s="8" t="s">
        <v>2</v>
      </c>
      <c r="C6" s="9">
        <v>0.8306</v>
      </c>
      <c r="D6" s="9">
        <v>1.0143</v>
      </c>
      <c r="E6" s="9">
        <v>0.98160000000000003</v>
      </c>
      <c r="F6" s="9">
        <v>0.87080000000000002</v>
      </c>
      <c r="G6" s="9">
        <v>1.0052000000000001</v>
      </c>
      <c r="H6" s="9">
        <v>1.1556</v>
      </c>
      <c r="I6" s="9">
        <v>1.3819999999999999</v>
      </c>
      <c r="J6" s="9">
        <v>0.70230000000000004</v>
      </c>
      <c r="K6" s="9">
        <v>0.97230000000000005</v>
      </c>
      <c r="L6" s="9">
        <v>0.84</v>
      </c>
      <c r="M6" s="9">
        <v>0.81779999999999997</v>
      </c>
      <c r="N6" s="9">
        <v>0.74209999999999998</v>
      </c>
      <c r="O6" s="9">
        <v>0.93759999999999999</v>
      </c>
      <c r="P6" s="9">
        <v>0.75900000000000001</v>
      </c>
      <c r="Q6" s="9">
        <v>0.87460000000000004</v>
      </c>
      <c r="R6" s="9">
        <v>1.0909</v>
      </c>
      <c r="S6" s="9">
        <v>0.59850000000000003</v>
      </c>
      <c r="T6" s="9">
        <v>0.89080000000000004</v>
      </c>
      <c r="U6" s="9">
        <v>1.0907</v>
      </c>
      <c r="V6" s="9">
        <v>0.90849999999999997</v>
      </c>
      <c r="W6" s="9">
        <v>0.76139999999999997</v>
      </c>
      <c r="X6" s="9">
        <v>0.42849999999999999</v>
      </c>
      <c r="Y6" s="9">
        <v>0.97499999999999998</v>
      </c>
      <c r="Z6" s="9">
        <v>1.0025999999999999</v>
      </c>
      <c r="AA6" s="9">
        <v>0.84970000000000001</v>
      </c>
      <c r="AB6" s="9">
        <v>0.71379999999999999</v>
      </c>
      <c r="AC6" s="9">
        <v>0.81689999999999996</v>
      </c>
      <c r="AD6" s="9">
        <v>1.1140000000000001</v>
      </c>
      <c r="AE6" s="9">
        <v>1.1872</v>
      </c>
      <c r="AF6" s="9">
        <v>0.65529999999999999</v>
      </c>
      <c r="AG6" s="9">
        <v>0.72340000000000004</v>
      </c>
      <c r="AH6" s="12">
        <f>AVERAGE(C6:AG6)</f>
        <v>0.89332258064516135</v>
      </c>
    </row>
    <row r="7" spans="2:34" x14ac:dyDescent="0.15">
      <c r="B7" s="8" t="s">
        <v>3</v>
      </c>
      <c r="C7" s="9">
        <v>14.3</v>
      </c>
      <c r="D7" s="9">
        <v>12.4</v>
      </c>
      <c r="E7" s="9">
        <v>11.4</v>
      </c>
      <c r="F7" s="9">
        <v>8.1</v>
      </c>
      <c r="G7" s="9">
        <v>13.1</v>
      </c>
      <c r="H7" s="9">
        <v>16.3</v>
      </c>
      <c r="I7" s="9">
        <v>8.6</v>
      </c>
      <c r="J7" s="9">
        <v>10</v>
      </c>
      <c r="K7" s="9">
        <v>17.899999999999999</v>
      </c>
      <c r="L7" s="9">
        <v>18.100000000000001</v>
      </c>
      <c r="M7" s="9">
        <v>10.9</v>
      </c>
      <c r="N7" s="9">
        <v>14.2</v>
      </c>
      <c r="O7" s="9">
        <v>9.4</v>
      </c>
      <c r="P7" s="9">
        <v>8.1</v>
      </c>
      <c r="Q7" s="9">
        <v>14.4</v>
      </c>
      <c r="R7" s="9">
        <v>9.3000000000000007</v>
      </c>
      <c r="S7" s="9">
        <v>9.5</v>
      </c>
      <c r="T7" s="9">
        <v>11.7</v>
      </c>
      <c r="U7" s="9">
        <v>18.600000000000001</v>
      </c>
      <c r="V7" s="9">
        <v>18.600000000000001</v>
      </c>
      <c r="W7" s="9">
        <v>19.8</v>
      </c>
      <c r="X7" s="9">
        <v>15</v>
      </c>
      <c r="Y7" s="9">
        <v>8.8000000000000007</v>
      </c>
      <c r="Z7" s="9">
        <v>10.199999999999999</v>
      </c>
      <c r="AA7" s="9">
        <v>18.100000000000001</v>
      </c>
      <c r="AB7" s="9">
        <v>17.2</v>
      </c>
      <c r="AC7" s="9">
        <v>20.399999999999999</v>
      </c>
      <c r="AD7" s="9">
        <v>15.6</v>
      </c>
      <c r="AE7" s="9">
        <v>10.3</v>
      </c>
      <c r="AF7" s="9">
        <v>12.1</v>
      </c>
      <c r="AG7" s="9">
        <v>11.8</v>
      </c>
      <c r="AH7" s="13">
        <f>AVERAGE(C7:AG7)</f>
        <v>13.361290322580647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3A39-84DC-46BA-BC47-BDAFE7A13C9E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43556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3.79</v>
      </c>
      <c r="D4" s="2">
        <v>1.48</v>
      </c>
      <c r="E4" s="2">
        <v>2.74</v>
      </c>
      <c r="F4" s="2">
        <v>4.04</v>
      </c>
      <c r="G4" s="2">
        <v>6.36</v>
      </c>
      <c r="H4" s="2">
        <v>6.38</v>
      </c>
      <c r="I4" s="2">
        <v>1.35</v>
      </c>
      <c r="J4" s="2">
        <v>3.97</v>
      </c>
      <c r="K4" s="2">
        <v>4.54</v>
      </c>
      <c r="L4" s="2">
        <v>1.01</v>
      </c>
      <c r="M4" s="2">
        <v>2.82</v>
      </c>
      <c r="N4" s="2">
        <v>4.66</v>
      </c>
      <c r="O4" s="2">
        <v>7.2</v>
      </c>
      <c r="P4" s="2">
        <v>3.56</v>
      </c>
      <c r="Q4" s="2">
        <v>2.72</v>
      </c>
      <c r="R4" s="2">
        <v>7.56</v>
      </c>
      <c r="S4" s="2">
        <v>5.33</v>
      </c>
      <c r="T4" s="2">
        <v>6.66</v>
      </c>
      <c r="U4" s="2">
        <v>1.71</v>
      </c>
      <c r="V4" s="2">
        <v>7.56</v>
      </c>
      <c r="W4" s="2">
        <v>2.62</v>
      </c>
      <c r="X4" s="2">
        <v>6.01</v>
      </c>
      <c r="Y4" s="2">
        <v>6.69</v>
      </c>
      <c r="Z4" s="2">
        <v>1.03</v>
      </c>
      <c r="AA4" s="2">
        <v>0.88</v>
      </c>
      <c r="AB4" s="2">
        <v>1.24</v>
      </c>
      <c r="AC4" s="2">
        <v>1.83</v>
      </c>
      <c r="AD4" s="2">
        <v>6.26</v>
      </c>
      <c r="AE4" s="2">
        <v>5.23</v>
      </c>
      <c r="AF4" s="2">
        <v>3.36</v>
      </c>
      <c r="AG4" s="2"/>
      <c r="AH4" s="5">
        <f>AVERAGE(C4:AG4)</f>
        <v>4.0196666666666667</v>
      </c>
    </row>
    <row r="5" spans="2:34" x14ac:dyDescent="0.15">
      <c r="B5" s="1" t="s">
        <v>1</v>
      </c>
      <c r="C5" s="2">
        <v>297</v>
      </c>
      <c r="D5" s="2">
        <v>124</v>
      </c>
      <c r="E5" s="2">
        <v>254</v>
      </c>
      <c r="F5" s="2">
        <v>275</v>
      </c>
      <c r="G5" s="2">
        <v>414</v>
      </c>
      <c r="H5" s="2">
        <v>429</v>
      </c>
      <c r="I5" s="2">
        <v>271</v>
      </c>
      <c r="J5" s="2">
        <v>323</v>
      </c>
      <c r="K5" s="2">
        <v>373</v>
      </c>
      <c r="L5" s="2">
        <v>75</v>
      </c>
      <c r="M5" s="2">
        <v>168</v>
      </c>
      <c r="N5" s="2">
        <v>292</v>
      </c>
      <c r="O5" s="2">
        <v>443</v>
      </c>
      <c r="P5" s="2">
        <v>162</v>
      </c>
      <c r="Q5" s="2">
        <v>338</v>
      </c>
      <c r="R5" s="2">
        <v>453</v>
      </c>
      <c r="S5" s="2">
        <v>352</v>
      </c>
      <c r="T5" s="2">
        <v>417</v>
      </c>
      <c r="U5" s="2">
        <v>155</v>
      </c>
      <c r="V5" s="2">
        <v>455</v>
      </c>
      <c r="W5" s="2">
        <v>162</v>
      </c>
      <c r="X5" s="2">
        <v>380</v>
      </c>
      <c r="Y5" s="2">
        <v>430</v>
      </c>
      <c r="Z5" s="2">
        <v>91</v>
      </c>
      <c r="AA5" s="2">
        <v>109</v>
      </c>
      <c r="AB5" s="2">
        <v>104</v>
      </c>
      <c r="AC5" s="2">
        <v>226</v>
      </c>
      <c r="AD5" s="2">
        <v>412</v>
      </c>
      <c r="AE5" s="2">
        <v>318</v>
      </c>
      <c r="AF5" s="2">
        <v>221</v>
      </c>
      <c r="AG5" s="2"/>
      <c r="AH5" s="49">
        <f>SUM(C5:AG5)</f>
        <v>8523</v>
      </c>
    </row>
    <row r="6" spans="2:34" x14ac:dyDescent="0.15">
      <c r="B6" s="1" t="s">
        <v>2</v>
      </c>
      <c r="C6" s="2">
        <v>0.95469999999999999</v>
      </c>
      <c r="D6" s="2">
        <v>1.0207999999999999</v>
      </c>
      <c r="E6" s="2">
        <v>1.1294</v>
      </c>
      <c r="F6" s="2">
        <v>0.82930000000000004</v>
      </c>
      <c r="G6" s="2">
        <v>0.79310000000000003</v>
      </c>
      <c r="H6" s="2">
        <v>0.81920000000000004</v>
      </c>
      <c r="I6" s="2">
        <v>2.4457</v>
      </c>
      <c r="J6" s="2">
        <v>0.99119999999999997</v>
      </c>
      <c r="K6" s="2">
        <v>1.0009999999999999</v>
      </c>
      <c r="L6" s="2">
        <v>0.90469999999999995</v>
      </c>
      <c r="M6" s="2">
        <v>0.7258</v>
      </c>
      <c r="N6" s="2">
        <v>0.76339999999999997</v>
      </c>
      <c r="O6" s="2">
        <v>0.74960000000000004</v>
      </c>
      <c r="P6" s="2">
        <v>0.5544</v>
      </c>
      <c r="Q6" s="2">
        <v>1.5139</v>
      </c>
      <c r="R6" s="2">
        <v>0.73</v>
      </c>
      <c r="S6" s="2">
        <v>0.80459999999999998</v>
      </c>
      <c r="T6" s="2">
        <v>0.76280000000000003</v>
      </c>
      <c r="U6" s="2">
        <v>1.1043000000000001</v>
      </c>
      <c r="V6" s="2">
        <v>0.73329999999999995</v>
      </c>
      <c r="W6" s="2">
        <v>0.75329999999999997</v>
      </c>
      <c r="X6" s="2">
        <v>0.77029999999999998</v>
      </c>
      <c r="Y6" s="2">
        <v>0.78310000000000002</v>
      </c>
      <c r="Z6" s="2">
        <v>1.0764</v>
      </c>
      <c r="AA6" s="2">
        <v>1.5091000000000001</v>
      </c>
      <c r="AB6" s="2">
        <v>1.0218</v>
      </c>
      <c r="AC6" s="2">
        <v>1.5045999999999999</v>
      </c>
      <c r="AD6" s="2">
        <v>0.80179999999999996</v>
      </c>
      <c r="AE6" s="2">
        <v>0.74080000000000001</v>
      </c>
      <c r="AF6" s="2">
        <v>0.80130000000000001</v>
      </c>
      <c r="AG6" s="2"/>
      <c r="AH6" s="6">
        <f>AVERAGE(C6:AG6)</f>
        <v>0.96978999999999982</v>
      </c>
    </row>
    <row r="7" spans="2:34" x14ac:dyDescent="0.15">
      <c r="B7" s="1" t="s">
        <v>3</v>
      </c>
      <c r="C7" s="2">
        <v>11.8</v>
      </c>
      <c r="D7" s="2">
        <v>4.4000000000000004</v>
      </c>
      <c r="E7" s="2">
        <v>8.8000000000000007</v>
      </c>
      <c r="F7" s="2">
        <v>16</v>
      </c>
      <c r="G7" s="2">
        <v>22.7</v>
      </c>
      <c r="H7" s="2">
        <v>17.2</v>
      </c>
      <c r="I7" s="2">
        <v>17.100000000000001</v>
      </c>
      <c r="J7" s="2">
        <v>14.2</v>
      </c>
      <c r="K7" s="2">
        <v>13.9</v>
      </c>
      <c r="L7" s="2">
        <v>8.1</v>
      </c>
      <c r="M7" s="2">
        <v>12.2</v>
      </c>
      <c r="N7" s="2">
        <v>14.3</v>
      </c>
      <c r="O7" s="2">
        <v>14</v>
      </c>
      <c r="P7" s="2">
        <v>19.8</v>
      </c>
      <c r="Q7" s="2">
        <v>15.1</v>
      </c>
      <c r="R7" s="2">
        <v>17.8</v>
      </c>
      <c r="S7" s="2">
        <v>22.8</v>
      </c>
      <c r="T7" s="2">
        <v>24.3</v>
      </c>
      <c r="U7" s="2">
        <v>17.7</v>
      </c>
      <c r="V7" s="2">
        <v>14.7</v>
      </c>
      <c r="W7" s="2">
        <v>22.1</v>
      </c>
      <c r="X7" s="2">
        <v>18.3</v>
      </c>
      <c r="Y7" s="2">
        <v>22.7</v>
      </c>
      <c r="Z7" s="2">
        <v>22.5</v>
      </c>
      <c r="AA7" s="2">
        <v>18.5</v>
      </c>
      <c r="AB7" s="2">
        <v>14.1</v>
      </c>
      <c r="AC7" s="2">
        <v>11.3</v>
      </c>
      <c r="AD7" s="2">
        <v>13.9</v>
      </c>
      <c r="AE7" s="2">
        <v>18</v>
      </c>
      <c r="AF7" s="2">
        <v>16.8</v>
      </c>
      <c r="AG7" s="2"/>
      <c r="AH7" s="7">
        <f>AVERAGE(C7:AG7)</f>
        <v>16.170000000000002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41E5-5C96-4EA7-9E12-9AACE63A6E28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3.125" customWidth="1"/>
    <col min="2" max="2" width="19.625" customWidth="1"/>
    <col min="3" max="17" width="6.375" customWidth="1"/>
    <col min="18" max="18" width="13.5" customWidth="1"/>
    <col min="19" max="33" width="6.375" customWidth="1"/>
  </cols>
  <sheetData>
    <row r="1" spans="2:34" ht="18.75" customHeight="1" x14ac:dyDescent="0.15">
      <c r="B1" s="3">
        <v>43101</v>
      </c>
      <c r="D1" t="s">
        <v>38</v>
      </c>
    </row>
    <row r="2" spans="2:34" ht="18.75" customHeight="1" x14ac:dyDescent="0.15"/>
    <row r="3" spans="2:34" ht="18.75" customHeight="1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ht="18.75" customHeight="1" x14ac:dyDescent="0.15">
      <c r="B4" s="1" t="s">
        <v>0</v>
      </c>
      <c r="C4" s="2">
        <v>0.69</v>
      </c>
      <c r="D4" s="2">
        <v>1.69</v>
      </c>
      <c r="E4" s="2">
        <v>1.88</v>
      </c>
      <c r="F4" s="2">
        <v>1.79</v>
      </c>
      <c r="G4" s="2">
        <v>1.79</v>
      </c>
      <c r="H4" s="2">
        <v>1.72</v>
      </c>
      <c r="I4" s="2">
        <v>2.4300000000000002</v>
      </c>
      <c r="J4" s="2">
        <v>0.76</v>
      </c>
      <c r="K4" s="2">
        <v>0.4</v>
      </c>
      <c r="L4" s="2">
        <v>0.79</v>
      </c>
      <c r="M4" s="2">
        <v>1.06</v>
      </c>
      <c r="N4" s="2">
        <v>2.63</v>
      </c>
      <c r="O4" s="2">
        <v>0.92</v>
      </c>
      <c r="P4" s="2">
        <v>3.41</v>
      </c>
      <c r="Q4" s="2">
        <v>3.07</v>
      </c>
      <c r="R4" s="2">
        <v>2.48</v>
      </c>
      <c r="S4" s="2">
        <v>0.45</v>
      </c>
      <c r="T4" s="2">
        <v>1.6</v>
      </c>
      <c r="U4" s="2">
        <v>1.35</v>
      </c>
      <c r="V4" s="2">
        <v>1.8</v>
      </c>
      <c r="W4" s="2">
        <v>1.23</v>
      </c>
      <c r="X4" s="2">
        <v>0.48</v>
      </c>
      <c r="Y4" s="2">
        <v>1.17</v>
      </c>
      <c r="Z4" s="2">
        <v>1.06</v>
      </c>
      <c r="AA4" s="2">
        <v>2.15</v>
      </c>
      <c r="AB4" s="2">
        <v>1.37</v>
      </c>
      <c r="AC4" s="2">
        <v>1.72</v>
      </c>
      <c r="AD4" s="2">
        <v>1.85</v>
      </c>
      <c r="AE4" s="2">
        <v>1.58</v>
      </c>
      <c r="AF4" s="2">
        <v>2.89</v>
      </c>
      <c r="AG4" s="2">
        <v>2.02</v>
      </c>
      <c r="AH4" s="4">
        <f>AVERAGE(C4:AG4)</f>
        <v>1.6203225806451613</v>
      </c>
    </row>
    <row r="5" spans="2:34" ht="18.75" customHeight="1" x14ac:dyDescent="0.15">
      <c r="B5" s="1" t="s">
        <v>1</v>
      </c>
      <c r="C5" s="2">
        <v>113</v>
      </c>
      <c r="D5" s="2">
        <v>104</v>
      </c>
      <c r="E5" s="2">
        <v>40</v>
      </c>
      <c r="F5" s="2">
        <v>55</v>
      </c>
      <c r="G5" s="2">
        <v>28</v>
      </c>
      <c r="H5" s="2">
        <v>136</v>
      </c>
      <c r="I5" s="2">
        <v>185</v>
      </c>
      <c r="J5" s="2">
        <v>60</v>
      </c>
      <c r="K5" s="2">
        <v>30</v>
      </c>
      <c r="L5" s="2">
        <v>82</v>
      </c>
      <c r="M5" s="2">
        <v>10</v>
      </c>
      <c r="N5" s="2">
        <v>64</v>
      </c>
      <c r="O5" s="2">
        <v>5</v>
      </c>
      <c r="P5" s="2">
        <v>110</v>
      </c>
      <c r="Q5" s="2">
        <v>247</v>
      </c>
      <c r="R5" s="2">
        <v>250</v>
      </c>
      <c r="S5" s="2">
        <v>47</v>
      </c>
      <c r="T5" s="2">
        <v>143</v>
      </c>
      <c r="U5" s="2">
        <v>168</v>
      </c>
      <c r="V5" s="2">
        <v>178</v>
      </c>
      <c r="W5" s="2">
        <v>123</v>
      </c>
      <c r="X5" s="2">
        <v>38</v>
      </c>
      <c r="Y5" s="2">
        <v>98</v>
      </c>
      <c r="Z5" s="2">
        <v>2</v>
      </c>
      <c r="AA5" s="2">
        <v>6</v>
      </c>
      <c r="AB5" s="2">
        <v>28</v>
      </c>
      <c r="AC5" s="2">
        <v>23</v>
      </c>
      <c r="AD5" s="2">
        <v>36</v>
      </c>
      <c r="AE5" s="2">
        <v>125</v>
      </c>
      <c r="AF5" s="2">
        <v>75</v>
      </c>
      <c r="AG5" s="2">
        <v>135</v>
      </c>
      <c r="AH5" s="4">
        <f>SUM(C5:AG5)</f>
        <v>2744</v>
      </c>
    </row>
    <row r="6" spans="2:34" ht="18.75" customHeight="1" x14ac:dyDescent="0.15">
      <c r="B6" s="1" t="s">
        <v>2</v>
      </c>
      <c r="C6" s="19">
        <v>2.7078000000000002</v>
      </c>
      <c r="D6" s="19">
        <v>1.0175000000000001</v>
      </c>
      <c r="E6" s="19">
        <v>0.3518</v>
      </c>
      <c r="F6" s="19">
        <v>0.50800000000000001</v>
      </c>
      <c r="G6" s="19">
        <v>0.2586</v>
      </c>
      <c r="H6" s="19">
        <v>1.3073999999999999</v>
      </c>
      <c r="I6" s="19">
        <v>1.2587999999999999</v>
      </c>
      <c r="J6" s="19">
        <v>1.3052999999999999</v>
      </c>
      <c r="K6" s="19">
        <v>1.2401</v>
      </c>
      <c r="L6" s="19">
        <v>1.7161999999999999</v>
      </c>
      <c r="M6" s="19">
        <v>0.156</v>
      </c>
      <c r="N6" s="19">
        <v>0.40239999999999998</v>
      </c>
      <c r="O6" s="19">
        <v>8.9899999999999994E-2</v>
      </c>
      <c r="P6" s="19">
        <v>0.53339999999999999</v>
      </c>
      <c r="Q6" s="19">
        <v>1.3303</v>
      </c>
      <c r="R6" s="19">
        <v>1.6668000000000001</v>
      </c>
      <c r="S6" s="19">
        <v>1.7269000000000001</v>
      </c>
      <c r="T6" s="19">
        <v>1.4778</v>
      </c>
      <c r="U6" s="19">
        <v>2.0575999999999999</v>
      </c>
      <c r="V6" s="19">
        <v>1.6351</v>
      </c>
      <c r="W6" s="19">
        <v>1.6534</v>
      </c>
      <c r="X6" s="19">
        <v>1.3089999999999999</v>
      </c>
      <c r="Y6" s="19">
        <v>1.3849</v>
      </c>
      <c r="Z6" s="19">
        <v>3.1199999999999999E-2</v>
      </c>
      <c r="AA6" s="19">
        <v>4.6100000000000002E-2</v>
      </c>
      <c r="AB6" s="19">
        <v>0.33789999999999998</v>
      </c>
      <c r="AC6" s="19">
        <v>0.22109999999999999</v>
      </c>
      <c r="AD6" s="19">
        <v>0.32179999999999997</v>
      </c>
      <c r="AE6" s="19">
        <v>1.3081</v>
      </c>
      <c r="AF6" s="19">
        <v>0.42909999999999998</v>
      </c>
      <c r="AG6" s="19">
        <v>1.105</v>
      </c>
      <c r="AH6" s="5">
        <f>AVERAGE(C6:AG6)</f>
        <v>0.9966225806451614</v>
      </c>
    </row>
    <row r="7" spans="2:34" ht="18.75" customHeight="1" x14ac:dyDescent="0.15">
      <c r="B7" s="1" t="s">
        <v>3</v>
      </c>
      <c r="C7" s="2">
        <v>5</v>
      </c>
      <c r="D7" s="2">
        <v>7</v>
      </c>
      <c r="E7" s="2">
        <v>3.7</v>
      </c>
      <c r="F7" s="2">
        <v>4.7</v>
      </c>
      <c r="G7" s="2">
        <v>6.9</v>
      </c>
      <c r="H7" s="2">
        <v>9</v>
      </c>
      <c r="I7" s="2">
        <v>8</v>
      </c>
      <c r="J7" s="2">
        <v>11.7</v>
      </c>
      <c r="K7" s="2">
        <v>11.3</v>
      </c>
      <c r="L7" s="2">
        <v>4.2</v>
      </c>
      <c r="M7" s="2">
        <v>1.6</v>
      </c>
      <c r="N7" s="2">
        <v>1.8</v>
      </c>
      <c r="O7" s="2">
        <v>1.8</v>
      </c>
      <c r="P7" s="2">
        <v>4.0999999999999996</v>
      </c>
      <c r="Q7" s="2">
        <v>9.6</v>
      </c>
      <c r="R7" s="2">
        <v>11.8</v>
      </c>
      <c r="S7" s="2">
        <v>6.2</v>
      </c>
      <c r="T7" s="2">
        <v>11.4</v>
      </c>
      <c r="U7" s="2">
        <v>6.5</v>
      </c>
      <c r="V7" s="2">
        <v>10.3</v>
      </c>
      <c r="W7" s="2">
        <v>9</v>
      </c>
      <c r="X7" s="2">
        <v>3.2</v>
      </c>
      <c r="Y7" s="2">
        <v>7.2</v>
      </c>
      <c r="Z7" s="2">
        <v>0.2</v>
      </c>
      <c r="AA7" s="2">
        <v>0.6</v>
      </c>
      <c r="AB7" s="2">
        <v>-0.5</v>
      </c>
      <c r="AC7" s="2">
        <v>1.5</v>
      </c>
      <c r="AD7" s="2">
        <v>4.0999999999999996</v>
      </c>
      <c r="AE7" s="2">
        <v>3</v>
      </c>
      <c r="AF7" s="2">
        <v>3.3</v>
      </c>
      <c r="AG7" s="2">
        <v>4.9000000000000004</v>
      </c>
      <c r="AH7" s="5">
        <f>AVERAGE(C7:AG7)</f>
        <v>5.5838709677419347</v>
      </c>
    </row>
  </sheetData>
  <phoneticPr fontId="2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A89C-2F08-4AA4-B8A0-42036EAF17AD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43556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3.79</v>
      </c>
      <c r="D4" s="9">
        <v>1.48</v>
      </c>
      <c r="E4" s="9">
        <v>2.74</v>
      </c>
      <c r="F4" s="9">
        <v>4.04</v>
      </c>
      <c r="G4" s="9">
        <v>6.36</v>
      </c>
      <c r="H4" s="9">
        <v>6.38</v>
      </c>
      <c r="I4" s="9">
        <v>1.35</v>
      </c>
      <c r="J4" s="9">
        <v>3.97</v>
      </c>
      <c r="K4" s="9">
        <v>4.54</v>
      </c>
      <c r="L4" s="9">
        <v>1.01</v>
      </c>
      <c r="M4" s="9">
        <v>2.82</v>
      </c>
      <c r="N4" s="9">
        <v>4.66</v>
      </c>
      <c r="O4" s="9">
        <v>7.2</v>
      </c>
      <c r="P4" s="9">
        <v>3.56</v>
      </c>
      <c r="Q4" s="9">
        <v>2.72</v>
      </c>
      <c r="R4" s="9">
        <v>7.56</v>
      </c>
      <c r="S4" s="9">
        <v>5.33</v>
      </c>
      <c r="T4" s="9">
        <v>6.66</v>
      </c>
      <c r="U4" s="9">
        <v>1.71</v>
      </c>
      <c r="V4" s="9">
        <v>7.56</v>
      </c>
      <c r="W4" s="9">
        <v>2.62</v>
      </c>
      <c r="X4" s="9">
        <v>6.01</v>
      </c>
      <c r="Y4" s="9">
        <v>6.69</v>
      </c>
      <c r="Z4" s="9">
        <v>1.03</v>
      </c>
      <c r="AA4" s="9">
        <v>0.88</v>
      </c>
      <c r="AB4" s="9">
        <v>1.24</v>
      </c>
      <c r="AC4" s="9">
        <v>1.83</v>
      </c>
      <c r="AD4" s="9">
        <v>6.26</v>
      </c>
      <c r="AE4" s="9">
        <v>5.23</v>
      </c>
      <c r="AF4" s="9">
        <v>3.36</v>
      </c>
      <c r="AG4" s="9"/>
      <c r="AH4" s="11">
        <f>AVERAGE(C4:AG4)</f>
        <v>4.0196666666666667</v>
      </c>
    </row>
    <row r="5" spans="2:34" x14ac:dyDescent="0.15">
      <c r="B5" s="8" t="s">
        <v>1</v>
      </c>
      <c r="C5" s="9">
        <v>264</v>
      </c>
      <c r="D5" s="9">
        <v>104</v>
      </c>
      <c r="E5" s="9">
        <v>257</v>
      </c>
      <c r="F5" s="9">
        <v>280</v>
      </c>
      <c r="G5" s="9">
        <v>388</v>
      </c>
      <c r="H5" s="9">
        <v>404</v>
      </c>
      <c r="I5" s="9">
        <v>240</v>
      </c>
      <c r="J5" s="9">
        <v>296</v>
      </c>
      <c r="K5" s="9">
        <v>351</v>
      </c>
      <c r="L5" s="9">
        <v>61</v>
      </c>
      <c r="M5" s="9">
        <v>163</v>
      </c>
      <c r="N5" s="9">
        <v>287</v>
      </c>
      <c r="O5" s="9">
        <v>419</v>
      </c>
      <c r="P5" s="9">
        <v>187</v>
      </c>
      <c r="Q5" s="9">
        <v>295</v>
      </c>
      <c r="R5" s="9">
        <v>433</v>
      </c>
      <c r="S5" s="9">
        <v>324</v>
      </c>
      <c r="T5" s="9">
        <v>389</v>
      </c>
      <c r="U5" s="9">
        <v>178</v>
      </c>
      <c r="V5" s="9">
        <v>435</v>
      </c>
      <c r="W5" s="9">
        <v>174</v>
      </c>
      <c r="X5" s="9">
        <v>372</v>
      </c>
      <c r="Y5" s="9">
        <v>404</v>
      </c>
      <c r="Z5" s="9">
        <v>77</v>
      </c>
      <c r="AA5" s="9">
        <v>107</v>
      </c>
      <c r="AB5" s="9">
        <v>99</v>
      </c>
      <c r="AC5" s="9">
        <v>238</v>
      </c>
      <c r="AD5" s="9">
        <v>397</v>
      </c>
      <c r="AE5" s="9">
        <v>283</v>
      </c>
      <c r="AF5" s="9">
        <v>187</v>
      </c>
      <c r="AG5" s="9"/>
      <c r="AH5" s="50">
        <f>SUM(C5:AG5)</f>
        <v>8093</v>
      </c>
    </row>
    <row r="6" spans="2:34" x14ac:dyDescent="0.15">
      <c r="B6" s="8" t="s">
        <v>2</v>
      </c>
      <c r="C6" s="9">
        <v>0.94510000000000005</v>
      </c>
      <c r="D6" s="9">
        <v>0.95350000000000001</v>
      </c>
      <c r="E6" s="9">
        <v>1.2726999999999999</v>
      </c>
      <c r="F6" s="9">
        <v>0.94040000000000001</v>
      </c>
      <c r="G6" s="9">
        <v>0.82779999999999998</v>
      </c>
      <c r="H6" s="9">
        <v>0.85919999999999996</v>
      </c>
      <c r="I6" s="9">
        <v>2.4121999999999999</v>
      </c>
      <c r="J6" s="9">
        <v>1.0117</v>
      </c>
      <c r="K6" s="9">
        <v>1.0489999999999999</v>
      </c>
      <c r="L6" s="9">
        <v>0.81950000000000001</v>
      </c>
      <c r="M6" s="9">
        <v>0.7843</v>
      </c>
      <c r="N6" s="9">
        <v>0.8357</v>
      </c>
      <c r="O6" s="9">
        <v>0.78959999999999997</v>
      </c>
      <c r="P6" s="9">
        <v>0.7127</v>
      </c>
      <c r="Q6" s="9">
        <v>1.4716</v>
      </c>
      <c r="R6" s="9">
        <v>0.77710000000000001</v>
      </c>
      <c r="S6" s="9">
        <v>0.82479999999999998</v>
      </c>
      <c r="T6" s="9">
        <v>0.79249999999999998</v>
      </c>
      <c r="U6" s="9">
        <v>1.4124000000000001</v>
      </c>
      <c r="V6" s="9">
        <v>0.78069999999999995</v>
      </c>
      <c r="W6" s="9">
        <v>0.90110000000000001</v>
      </c>
      <c r="X6" s="9">
        <v>0.83979999999999999</v>
      </c>
      <c r="Y6" s="9">
        <v>0.81940000000000002</v>
      </c>
      <c r="Z6" s="9">
        <v>1.0143</v>
      </c>
      <c r="AA6" s="9">
        <v>1.6497999999999999</v>
      </c>
      <c r="AB6" s="9">
        <v>1.0832999999999999</v>
      </c>
      <c r="AC6" s="9">
        <v>1.7645999999999999</v>
      </c>
      <c r="AD6" s="9">
        <v>0.86050000000000004</v>
      </c>
      <c r="AE6" s="9">
        <v>0.73419999999999996</v>
      </c>
      <c r="AF6" s="9">
        <v>0.75519999999999998</v>
      </c>
      <c r="AG6" s="9"/>
      <c r="AH6" s="12">
        <f>AVERAGE(C6:AG6)</f>
        <v>1.0231566666666667</v>
      </c>
    </row>
    <row r="7" spans="2:34" x14ac:dyDescent="0.15">
      <c r="B7" s="8" t="s">
        <v>3</v>
      </c>
      <c r="C7" s="9">
        <v>11.8</v>
      </c>
      <c r="D7" s="9">
        <v>4.4000000000000004</v>
      </c>
      <c r="E7" s="9">
        <v>8.8000000000000007</v>
      </c>
      <c r="F7" s="9">
        <v>16</v>
      </c>
      <c r="G7" s="9">
        <v>22.7</v>
      </c>
      <c r="H7" s="9">
        <v>17.2</v>
      </c>
      <c r="I7" s="9">
        <v>17.100000000000001</v>
      </c>
      <c r="J7" s="9">
        <v>14.2</v>
      </c>
      <c r="K7" s="9">
        <v>13.9</v>
      </c>
      <c r="L7" s="9">
        <v>8.1</v>
      </c>
      <c r="M7" s="9">
        <v>12.2</v>
      </c>
      <c r="N7" s="9">
        <v>14.3</v>
      </c>
      <c r="O7" s="9">
        <v>14</v>
      </c>
      <c r="P7" s="9">
        <v>19.8</v>
      </c>
      <c r="Q7" s="9">
        <v>15.1</v>
      </c>
      <c r="R7" s="9">
        <v>17.8</v>
      </c>
      <c r="S7" s="9">
        <v>22.8</v>
      </c>
      <c r="T7" s="9">
        <v>24.3</v>
      </c>
      <c r="U7" s="9">
        <v>17.7</v>
      </c>
      <c r="V7" s="9">
        <v>14.7</v>
      </c>
      <c r="W7" s="9">
        <v>22.1</v>
      </c>
      <c r="X7" s="9">
        <v>18.3</v>
      </c>
      <c r="Y7" s="9">
        <v>22.7</v>
      </c>
      <c r="Z7" s="9">
        <v>22.5</v>
      </c>
      <c r="AA7" s="9">
        <v>18.5</v>
      </c>
      <c r="AB7" s="9">
        <v>14.1</v>
      </c>
      <c r="AC7" s="9">
        <v>11.3</v>
      </c>
      <c r="AD7" s="9">
        <v>13.9</v>
      </c>
      <c r="AE7" s="9">
        <v>18</v>
      </c>
      <c r="AF7" s="9">
        <v>16.8</v>
      </c>
      <c r="AG7" s="9"/>
      <c r="AH7" s="13">
        <f>AVERAGE(C7:AG7)</f>
        <v>16.170000000000002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6172-D7D2-44C6-8137-960041FFD48E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43586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1.1499999999999999</v>
      </c>
      <c r="D4" s="2">
        <v>7.31</v>
      </c>
      <c r="E4" s="2">
        <v>7.28</v>
      </c>
      <c r="F4" s="2">
        <v>7.86</v>
      </c>
      <c r="G4" s="2">
        <v>7.47</v>
      </c>
      <c r="H4" s="2">
        <v>3.6</v>
      </c>
      <c r="I4" s="2">
        <v>7.71</v>
      </c>
      <c r="J4" s="2">
        <v>8.01</v>
      </c>
      <c r="K4" s="2">
        <v>7.09</v>
      </c>
      <c r="L4" s="2">
        <v>7.79</v>
      </c>
      <c r="M4" s="2">
        <v>7.11</v>
      </c>
      <c r="N4" s="2">
        <v>7.07</v>
      </c>
      <c r="O4" s="2">
        <v>7.2</v>
      </c>
      <c r="P4" s="2">
        <v>2.39</v>
      </c>
      <c r="Q4" s="2">
        <v>7.8</v>
      </c>
      <c r="R4" s="2">
        <v>7.73</v>
      </c>
      <c r="S4" s="2">
        <v>7.77</v>
      </c>
      <c r="T4" s="2">
        <v>6.48</v>
      </c>
      <c r="U4" s="2">
        <v>7.44</v>
      </c>
      <c r="V4" s="2">
        <v>5.82</v>
      </c>
      <c r="W4" s="2">
        <v>4.9000000000000004</v>
      </c>
      <c r="X4" s="2">
        <v>7.38</v>
      </c>
      <c r="Y4" s="2">
        <v>8.2200000000000006</v>
      </c>
      <c r="Z4" s="2">
        <v>8.08</v>
      </c>
      <c r="AA4" s="2">
        <v>8.18</v>
      </c>
      <c r="AB4" s="2">
        <v>6.73</v>
      </c>
      <c r="AC4" s="2">
        <v>7.05</v>
      </c>
      <c r="AD4" s="2">
        <v>1.88</v>
      </c>
      <c r="AE4" s="2">
        <v>8.18</v>
      </c>
      <c r="AF4" s="2">
        <v>8.14</v>
      </c>
      <c r="AG4" s="2">
        <v>1.26</v>
      </c>
      <c r="AH4" s="5">
        <f>AVERAGE(C4:AG4)</f>
        <v>6.5187096774193547</v>
      </c>
    </row>
    <row r="5" spans="2:34" x14ac:dyDescent="0.15">
      <c r="B5" s="1" t="s">
        <v>1</v>
      </c>
      <c r="C5" s="2">
        <v>108</v>
      </c>
      <c r="D5" s="2">
        <v>407</v>
      </c>
      <c r="E5" s="2">
        <v>430</v>
      </c>
      <c r="F5" s="2">
        <v>426</v>
      </c>
      <c r="G5" s="2">
        <v>388</v>
      </c>
      <c r="H5" s="2">
        <v>224</v>
      </c>
      <c r="I5" s="2">
        <v>433</v>
      </c>
      <c r="J5" s="2">
        <v>458</v>
      </c>
      <c r="K5" s="2">
        <v>444</v>
      </c>
      <c r="L5" s="2">
        <v>449</v>
      </c>
      <c r="M5" s="2">
        <v>422</v>
      </c>
      <c r="N5" s="2">
        <v>394</v>
      </c>
      <c r="O5" s="2">
        <v>438</v>
      </c>
      <c r="P5" s="2">
        <v>125</v>
      </c>
      <c r="Q5" s="2">
        <v>441</v>
      </c>
      <c r="R5" s="2">
        <v>449</v>
      </c>
      <c r="S5" s="2">
        <v>417</v>
      </c>
      <c r="T5" s="2">
        <v>390</v>
      </c>
      <c r="U5" s="2">
        <v>429</v>
      </c>
      <c r="V5" s="2">
        <v>305</v>
      </c>
      <c r="W5" s="2">
        <v>354</v>
      </c>
      <c r="X5" s="2">
        <v>442</v>
      </c>
      <c r="Y5" s="2">
        <v>452</v>
      </c>
      <c r="Z5" s="2">
        <v>450</v>
      </c>
      <c r="AA5" s="2">
        <v>440</v>
      </c>
      <c r="AB5" s="2">
        <v>371</v>
      </c>
      <c r="AC5" s="2">
        <v>394</v>
      </c>
      <c r="AD5" s="2">
        <v>69</v>
      </c>
      <c r="AE5" s="2">
        <v>438</v>
      </c>
      <c r="AF5" s="2">
        <v>446</v>
      </c>
      <c r="AG5" s="2">
        <v>128</v>
      </c>
      <c r="AH5" s="49">
        <f>SUM(C5:AG5)</f>
        <v>11561</v>
      </c>
    </row>
    <row r="6" spans="2:34" x14ac:dyDescent="0.15">
      <c r="B6" s="1" t="s">
        <v>2</v>
      </c>
      <c r="C6" s="2">
        <v>1.1442000000000001</v>
      </c>
      <c r="D6" s="2">
        <v>0.67830000000000001</v>
      </c>
      <c r="E6" s="2">
        <v>0.71960000000000002</v>
      </c>
      <c r="F6" s="2">
        <v>0.6603</v>
      </c>
      <c r="G6" s="2">
        <v>0.63280000000000003</v>
      </c>
      <c r="H6" s="2">
        <v>0.7581</v>
      </c>
      <c r="I6" s="2">
        <v>0.68420000000000003</v>
      </c>
      <c r="J6" s="2">
        <v>0.6966</v>
      </c>
      <c r="K6" s="2">
        <v>0.76300000000000001</v>
      </c>
      <c r="L6" s="2">
        <v>0.70220000000000005</v>
      </c>
      <c r="M6" s="2">
        <v>0.72309999999999997</v>
      </c>
      <c r="N6" s="2">
        <v>0.67900000000000005</v>
      </c>
      <c r="O6" s="2">
        <v>0.74109999999999998</v>
      </c>
      <c r="P6" s="2">
        <v>0.63719999999999999</v>
      </c>
      <c r="Q6" s="2">
        <v>0.68879999999999997</v>
      </c>
      <c r="R6" s="2">
        <v>0.7077</v>
      </c>
      <c r="S6" s="2">
        <v>0.65380000000000005</v>
      </c>
      <c r="T6" s="2">
        <v>0.73329999999999995</v>
      </c>
      <c r="U6" s="2">
        <v>0.70250000000000001</v>
      </c>
      <c r="V6" s="2">
        <v>0.63849999999999996</v>
      </c>
      <c r="W6" s="2">
        <v>0.88019999999999998</v>
      </c>
      <c r="X6" s="2">
        <v>0.72970000000000002</v>
      </c>
      <c r="Y6" s="2">
        <v>0.66990000000000005</v>
      </c>
      <c r="Z6" s="2">
        <v>0.67849999999999999</v>
      </c>
      <c r="AA6" s="2">
        <v>0.65529999999999999</v>
      </c>
      <c r="AB6" s="2">
        <v>0.67159999999999997</v>
      </c>
      <c r="AC6" s="2">
        <v>0.68089999999999995</v>
      </c>
      <c r="AD6" s="2">
        <v>0.44719999999999999</v>
      </c>
      <c r="AE6" s="2">
        <v>0.65239999999999998</v>
      </c>
      <c r="AF6" s="2">
        <v>0.66749999999999998</v>
      </c>
      <c r="AG6" s="2">
        <v>1.2377</v>
      </c>
      <c r="AH6" s="6">
        <f>AVERAGE(C6:AG6)</f>
        <v>0.71984516129032261</v>
      </c>
    </row>
    <row r="7" spans="2:34" x14ac:dyDescent="0.15">
      <c r="B7" s="1" t="s">
        <v>3</v>
      </c>
      <c r="C7" s="2">
        <v>15.7</v>
      </c>
      <c r="D7" s="2">
        <v>21.8</v>
      </c>
      <c r="E7" s="2">
        <v>25.1</v>
      </c>
      <c r="F7" s="2">
        <v>18.100000000000001</v>
      </c>
      <c r="G7" s="2">
        <v>24.6</v>
      </c>
      <c r="H7" s="2">
        <v>26</v>
      </c>
      <c r="I7" s="2">
        <v>17.100000000000001</v>
      </c>
      <c r="J7" s="2">
        <v>23.3</v>
      </c>
      <c r="K7" s="2">
        <v>25.9</v>
      </c>
      <c r="L7" s="2">
        <v>26.1</v>
      </c>
      <c r="M7" s="2">
        <v>25.6</v>
      </c>
      <c r="N7" s="2">
        <v>19.3</v>
      </c>
      <c r="O7" s="2">
        <v>19.600000000000001</v>
      </c>
      <c r="P7" s="2">
        <v>22.5</v>
      </c>
      <c r="Q7" s="2">
        <v>23</v>
      </c>
      <c r="R7" s="2">
        <v>23.8</v>
      </c>
      <c r="S7" s="2">
        <v>26.2</v>
      </c>
      <c r="T7" s="2">
        <v>25.6</v>
      </c>
      <c r="U7" s="2">
        <v>28</v>
      </c>
      <c r="V7" s="2">
        <v>31</v>
      </c>
      <c r="W7" s="2">
        <v>24.4</v>
      </c>
      <c r="X7" s="2">
        <v>27</v>
      </c>
      <c r="Y7" s="2">
        <v>30.4</v>
      </c>
      <c r="Z7" s="2">
        <v>29.7</v>
      </c>
      <c r="AA7" s="2">
        <v>32</v>
      </c>
      <c r="AB7" s="2">
        <v>32.299999999999997</v>
      </c>
      <c r="AC7" s="2">
        <v>30.9</v>
      </c>
      <c r="AD7" s="2">
        <v>27.5</v>
      </c>
      <c r="AE7" s="2">
        <v>24.5</v>
      </c>
      <c r="AF7" s="2">
        <v>26.7</v>
      </c>
      <c r="AG7" s="2">
        <v>23.9</v>
      </c>
      <c r="AH7" s="7">
        <f>AVERAGE(C7:AG7)</f>
        <v>25.083870967741937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1A13-6F26-449E-B726-2FF2816948B8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43586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1.1499999999999999</v>
      </c>
      <c r="D4" s="9">
        <v>7.31</v>
      </c>
      <c r="E4" s="9">
        <v>7.28</v>
      </c>
      <c r="F4" s="9">
        <v>7.86</v>
      </c>
      <c r="G4" s="9">
        <v>7.47</v>
      </c>
      <c r="H4" s="9">
        <v>3.6</v>
      </c>
      <c r="I4" s="9">
        <v>7.71</v>
      </c>
      <c r="J4" s="9">
        <v>8.01</v>
      </c>
      <c r="K4" s="9">
        <v>7.09</v>
      </c>
      <c r="L4" s="9">
        <v>7.79</v>
      </c>
      <c r="M4" s="9">
        <v>7.11</v>
      </c>
      <c r="N4" s="9">
        <v>7.07</v>
      </c>
      <c r="O4" s="9">
        <v>7.2</v>
      </c>
      <c r="P4" s="9">
        <v>2.39</v>
      </c>
      <c r="Q4" s="9">
        <v>7.8</v>
      </c>
      <c r="R4" s="9">
        <v>7.73</v>
      </c>
      <c r="S4" s="9">
        <v>7.77</v>
      </c>
      <c r="T4" s="9">
        <v>6.48</v>
      </c>
      <c r="U4" s="9">
        <v>7.44</v>
      </c>
      <c r="V4" s="9">
        <v>5.82</v>
      </c>
      <c r="W4" s="9">
        <v>4.9000000000000004</v>
      </c>
      <c r="X4" s="9">
        <v>7.38</v>
      </c>
      <c r="Y4" s="9">
        <v>8.2200000000000006</v>
      </c>
      <c r="Z4" s="9">
        <v>8.08</v>
      </c>
      <c r="AA4" s="9">
        <v>8.18</v>
      </c>
      <c r="AB4" s="9">
        <v>6.73</v>
      </c>
      <c r="AC4" s="9">
        <v>7.05</v>
      </c>
      <c r="AD4" s="9">
        <v>1.88</v>
      </c>
      <c r="AE4" s="9">
        <v>8.18</v>
      </c>
      <c r="AF4" s="9">
        <v>8.14</v>
      </c>
      <c r="AG4" s="9">
        <v>1.26</v>
      </c>
      <c r="AH4" s="11">
        <f>AVERAGE(C4:AG4)</f>
        <v>6.5187096774193547</v>
      </c>
    </row>
    <row r="5" spans="2:34" x14ac:dyDescent="0.15">
      <c r="B5" s="8" t="s">
        <v>1</v>
      </c>
      <c r="C5" s="9">
        <v>84</v>
      </c>
      <c r="D5" s="9">
        <v>411</v>
      </c>
      <c r="E5" s="9">
        <v>419</v>
      </c>
      <c r="F5" s="9">
        <v>427</v>
      </c>
      <c r="G5" s="9">
        <v>424</v>
      </c>
      <c r="H5" s="9">
        <v>202</v>
      </c>
      <c r="I5" s="9">
        <v>396</v>
      </c>
      <c r="J5" s="9">
        <v>435</v>
      </c>
      <c r="K5" s="9">
        <v>417</v>
      </c>
      <c r="L5" s="9">
        <v>429</v>
      </c>
      <c r="M5" s="9">
        <v>408</v>
      </c>
      <c r="N5" s="9">
        <v>414</v>
      </c>
      <c r="O5" s="9">
        <v>419</v>
      </c>
      <c r="P5" s="9">
        <v>140</v>
      </c>
      <c r="Q5" s="9">
        <v>422</v>
      </c>
      <c r="R5" s="9">
        <v>396</v>
      </c>
      <c r="S5" s="9">
        <v>377</v>
      </c>
      <c r="T5" s="9">
        <v>360</v>
      </c>
      <c r="U5" s="9">
        <v>417</v>
      </c>
      <c r="V5" s="9">
        <v>286</v>
      </c>
      <c r="W5" s="9">
        <v>343</v>
      </c>
      <c r="X5" s="9">
        <v>418</v>
      </c>
      <c r="Y5" s="9">
        <v>431</v>
      </c>
      <c r="Z5" s="9">
        <v>424</v>
      </c>
      <c r="AA5" s="9">
        <v>417</v>
      </c>
      <c r="AB5" s="9">
        <v>370</v>
      </c>
      <c r="AC5" s="9">
        <v>364</v>
      </c>
      <c r="AD5" s="9">
        <v>76</v>
      </c>
      <c r="AE5" s="9">
        <v>417</v>
      </c>
      <c r="AF5" s="9">
        <v>422</v>
      </c>
      <c r="AG5" s="9">
        <v>92</v>
      </c>
      <c r="AH5" s="50">
        <f>SUM(C5:AG5)</f>
        <v>11057</v>
      </c>
    </row>
    <row r="6" spans="2:34" x14ac:dyDescent="0.15">
      <c r="B6" s="8" t="s">
        <v>2</v>
      </c>
      <c r="C6" s="9">
        <v>0.99109999999999998</v>
      </c>
      <c r="D6" s="9">
        <v>0.76290000000000002</v>
      </c>
      <c r="E6" s="9">
        <v>0.78090000000000004</v>
      </c>
      <c r="F6" s="9">
        <v>0.73709999999999998</v>
      </c>
      <c r="G6" s="9">
        <v>0.7702</v>
      </c>
      <c r="H6" s="9">
        <v>0.76129999999999998</v>
      </c>
      <c r="I6" s="9">
        <v>0.69689999999999996</v>
      </c>
      <c r="J6" s="9">
        <v>0.7369</v>
      </c>
      <c r="K6" s="9">
        <v>0.79800000000000004</v>
      </c>
      <c r="L6" s="9">
        <v>0.74719999999999998</v>
      </c>
      <c r="M6" s="9">
        <v>0.77859999999999996</v>
      </c>
      <c r="N6" s="9">
        <v>0.79449999999999998</v>
      </c>
      <c r="O6" s="9">
        <v>0.78959999999999997</v>
      </c>
      <c r="P6" s="9">
        <v>0.79479999999999995</v>
      </c>
      <c r="Q6" s="9">
        <v>0.73409999999999997</v>
      </c>
      <c r="R6" s="9">
        <v>0.69510000000000005</v>
      </c>
      <c r="S6" s="9">
        <v>0.6583</v>
      </c>
      <c r="T6" s="9">
        <v>0.75380000000000003</v>
      </c>
      <c r="U6" s="9">
        <v>0.76049999999999995</v>
      </c>
      <c r="V6" s="9">
        <v>0.66679999999999995</v>
      </c>
      <c r="W6" s="9">
        <v>0.94979999999999998</v>
      </c>
      <c r="X6" s="9">
        <v>0.76849999999999996</v>
      </c>
      <c r="Y6" s="9">
        <v>0.71140000000000003</v>
      </c>
      <c r="Z6" s="9">
        <v>0.71199999999999997</v>
      </c>
      <c r="AA6" s="9">
        <v>0.69169999999999998</v>
      </c>
      <c r="AB6" s="9">
        <v>0.746</v>
      </c>
      <c r="AC6" s="9">
        <v>0.7006</v>
      </c>
      <c r="AD6" s="9">
        <v>0.54849999999999999</v>
      </c>
      <c r="AE6" s="9">
        <v>0.69169999999999998</v>
      </c>
      <c r="AF6" s="9">
        <v>0.70340000000000003</v>
      </c>
      <c r="AG6" s="9">
        <v>0.99070000000000003</v>
      </c>
      <c r="AH6" s="12">
        <f>AVERAGE(C6:AG6)</f>
        <v>0.7555774193548388</v>
      </c>
    </row>
    <row r="7" spans="2:34" x14ac:dyDescent="0.15">
      <c r="B7" s="8" t="s">
        <v>3</v>
      </c>
      <c r="C7" s="9">
        <v>15.7</v>
      </c>
      <c r="D7" s="9">
        <v>21.8</v>
      </c>
      <c r="E7" s="9">
        <v>25.1</v>
      </c>
      <c r="F7" s="9">
        <v>18.100000000000001</v>
      </c>
      <c r="G7" s="9">
        <v>24.6</v>
      </c>
      <c r="H7" s="9">
        <v>26</v>
      </c>
      <c r="I7" s="9">
        <v>17.100000000000001</v>
      </c>
      <c r="J7" s="9">
        <v>23.3</v>
      </c>
      <c r="K7" s="9">
        <v>25.9</v>
      </c>
      <c r="L7" s="9">
        <v>26.1</v>
      </c>
      <c r="M7" s="9">
        <v>25.6</v>
      </c>
      <c r="N7" s="9">
        <v>19.3</v>
      </c>
      <c r="O7" s="9">
        <v>19.600000000000001</v>
      </c>
      <c r="P7" s="9">
        <v>22.5</v>
      </c>
      <c r="Q7" s="9">
        <v>23</v>
      </c>
      <c r="R7" s="9">
        <v>23.8</v>
      </c>
      <c r="S7" s="9">
        <v>26.2</v>
      </c>
      <c r="T7" s="9">
        <v>25.6</v>
      </c>
      <c r="U7" s="9">
        <v>28</v>
      </c>
      <c r="V7" s="9">
        <v>31</v>
      </c>
      <c r="W7" s="9">
        <v>24.4</v>
      </c>
      <c r="X7" s="9">
        <v>27</v>
      </c>
      <c r="Y7" s="9">
        <v>30.4</v>
      </c>
      <c r="Z7" s="9">
        <v>29.7</v>
      </c>
      <c r="AA7" s="9">
        <v>32</v>
      </c>
      <c r="AB7" s="9">
        <v>32.299999999999997</v>
      </c>
      <c r="AC7" s="9">
        <v>30.9</v>
      </c>
      <c r="AD7" s="9">
        <v>27.5</v>
      </c>
      <c r="AE7" s="9">
        <v>24.5</v>
      </c>
      <c r="AF7" s="9">
        <v>26.7</v>
      </c>
      <c r="AG7" s="9">
        <v>23.9</v>
      </c>
      <c r="AH7" s="13">
        <f>AVERAGE(C7:AG7)</f>
        <v>25.083870967741937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BA24-9DA5-4DF6-AAFC-164DDB555E66}">
  <dimension ref="B1:AH29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43617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7.79</v>
      </c>
      <c r="D4" s="2">
        <v>5.42</v>
      </c>
      <c r="E4" s="2">
        <v>8.07</v>
      </c>
      <c r="F4" s="2">
        <v>7.73</v>
      </c>
      <c r="G4" s="2">
        <v>6.62</v>
      </c>
      <c r="H4" s="2">
        <v>7.2</v>
      </c>
      <c r="I4" s="2">
        <v>0.87</v>
      </c>
      <c r="J4" s="2">
        <v>2.71</v>
      </c>
      <c r="K4" s="2">
        <v>2.23</v>
      </c>
      <c r="L4" s="2">
        <v>1.51</v>
      </c>
      <c r="M4" s="2">
        <v>4.04</v>
      </c>
      <c r="N4" s="2">
        <v>4.8600000000000003</v>
      </c>
      <c r="O4" s="2">
        <v>8.49</v>
      </c>
      <c r="P4" s="2">
        <v>6.73</v>
      </c>
      <c r="Q4" s="2">
        <v>3.37</v>
      </c>
      <c r="R4" s="2">
        <v>2.92</v>
      </c>
      <c r="S4" s="2">
        <v>6.96</v>
      </c>
      <c r="T4" s="2">
        <v>7.46</v>
      </c>
      <c r="U4" s="2">
        <v>3.17</v>
      </c>
      <c r="V4" s="2">
        <v>7.14</v>
      </c>
      <c r="W4" s="2">
        <v>6.47</v>
      </c>
      <c r="X4" s="2">
        <v>3.36</v>
      </c>
      <c r="Y4" s="2">
        <v>1.62</v>
      </c>
      <c r="Z4" s="2">
        <v>2.14</v>
      </c>
      <c r="AA4" s="2">
        <v>7.41</v>
      </c>
      <c r="AB4" s="2">
        <v>7.73</v>
      </c>
      <c r="AC4" s="2">
        <v>1.86</v>
      </c>
      <c r="AD4" s="2">
        <v>2.98</v>
      </c>
      <c r="AE4" s="2">
        <v>1.74</v>
      </c>
      <c r="AF4" s="2">
        <v>1.8</v>
      </c>
      <c r="AG4" s="2"/>
      <c r="AH4" s="5">
        <f>AVERAGE(C4:AG4)</f>
        <v>4.746666666666667</v>
      </c>
    </row>
    <row r="5" spans="2:34" x14ac:dyDescent="0.15">
      <c r="B5" s="1" t="s">
        <v>1</v>
      </c>
      <c r="C5" s="2">
        <v>447</v>
      </c>
      <c r="D5" s="2">
        <v>347</v>
      </c>
      <c r="E5" s="2">
        <v>447</v>
      </c>
      <c r="F5" s="2">
        <v>438</v>
      </c>
      <c r="G5" s="2">
        <v>416</v>
      </c>
      <c r="H5" s="2">
        <v>420</v>
      </c>
      <c r="I5" s="2">
        <v>61</v>
      </c>
      <c r="J5" s="2">
        <v>112</v>
      </c>
      <c r="K5" s="2">
        <v>184</v>
      </c>
      <c r="L5" s="2">
        <v>85</v>
      </c>
      <c r="M5" s="2">
        <v>314</v>
      </c>
      <c r="N5" s="2">
        <v>274</v>
      </c>
      <c r="O5" s="2">
        <v>452</v>
      </c>
      <c r="P5" s="2">
        <v>372</v>
      </c>
      <c r="Q5" s="2">
        <v>202</v>
      </c>
      <c r="R5" s="2">
        <v>185</v>
      </c>
      <c r="S5" s="2">
        <v>362</v>
      </c>
      <c r="T5" s="2">
        <v>427</v>
      </c>
      <c r="U5" s="2">
        <v>259</v>
      </c>
      <c r="V5" s="2">
        <v>388</v>
      </c>
      <c r="W5" s="2">
        <v>367</v>
      </c>
      <c r="X5" s="2">
        <v>279</v>
      </c>
      <c r="Y5" s="2">
        <v>164</v>
      </c>
      <c r="Z5" s="2">
        <v>225</v>
      </c>
      <c r="AA5" s="2">
        <v>426</v>
      </c>
      <c r="AB5" s="2">
        <v>430</v>
      </c>
      <c r="AC5" s="2">
        <v>175</v>
      </c>
      <c r="AD5" s="2">
        <v>244</v>
      </c>
      <c r="AE5" s="2">
        <v>125</v>
      </c>
      <c r="AF5" s="2">
        <v>238</v>
      </c>
      <c r="AG5" s="2"/>
      <c r="AH5" s="49">
        <f>SUM(C5:AG5)</f>
        <v>8865</v>
      </c>
    </row>
    <row r="6" spans="2:34" x14ac:dyDescent="0.15">
      <c r="B6" s="1" t="s">
        <v>2</v>
      </c>
      <c r="C6" s="2">
        <v>0.69910000000000005</v>
      </c>
      <c r="D6" s="2">
        <v>0.78</v>
      </c>
      <c r="E6" s="2">
        <v>0.67479999999999996</v>
      </c>
      <c r="F6" s="2">
        <v>0.69030000000000002</v>
      </c>
      <c r="G6" s="2">
        <v>0.76559999999999995</v>
      </c>
      <c r="H6" s="2">
        <v>0.7107</v>
      </c>
      <c r="I6" s="2">
        <v>0.85419999999999996</v>
      </c>
      <c r="J6" s="2">
        <v>0.50349999999999995</v>
      </c>
      <c r="K6" s="2">
        <v>1.0053000000000001</v>
      </c>
      <c r="L6" s="2">
        <v>0.68579999999999997</v>
      </c>
      <c r="M6" s="2">
        <v>0.94689999999999996</v>
      </c>
      <c r="N6" s="2">
        <v>0.68689999999999996</v>
      </c>
      <c r="O6" s="2">
        <v>0.64859999999999995</v>
      </c>
      <c r="P6" s="2">
        <v>0.6734</v>
      </c>
      <c r="Q6" s="2">
        <v>0.73029999999999995</v>
      </c>
      <c r="R6" s="2">
        <v>0.77190000000000003</v>
      </c>
      <c r="S6" s="2">
        <v>0.63370000000000004</v>
      </c>
      <c r="T6" s="2">
        <v>0.69740000000000002</v>
      </c>
      <c r="U6" s="2">
        <v>0.99539999999999995</v>
      </c>
      <c r="V6" s="2">
        <v>0.66210000000000002</v>
      </c>
      <c r="W6" s="2">
        <v>0.69110000000000005</v>
      </c>
      <c r="X6" s="2">
        <v>1.0116000000000001</v>
      </c>
      <c r="Y6" s="2">
        <v>1.2334000000000001</v>
      </c>
      <c r="Z6" s="2">
        <v>1.2808999999999999</v>
      </c>
      <c r="AA6" s="2">
        <v>0.70040000000000002</v>
      </c>
      <c r="AB6" s="2">
        <v>0.67769999999999997</v>
      </c>
      <c r="AC6" s="2">
        <v>1.1463000000000001</v>
      </c>
      <c r="AD6" s="2">
        <v>0.99760000000000004</v>
      </c>
      <c r="AE6" s="2">
        <v>0.87519999999999998</v>
      </c>
      <c r="AF6" s="2">
        <v>1.6109</v>
      </c>
      <c r="AG6" s="2"/>
      <c r="AH6" s="6">
        <f>AVERAGE(C6:AG6)</f>
        <v>0.83469999999999989</v>
      </c>
    </row>
    <row r="7" spans="2:34" x14ac:dyDescent="0.15">
      <c r="B7" s="1" t="s">
        <v>3</v>
      </c>
      <c r="C7" s="2">
        <v>25.8</v>
      </c>
      <c r="D7" s="2">
        <v>26</v>
      </c>
      <c r="E7" s="2">
        <v>27.4</v>
      </c>
      <c r="F7" s="2">
        <v>29.7</v>
      </c>
      <c r="G7" s="2">
        <v>30.7</v>
      </c>
      <c r="H7" s="2">
        <v>27.4</v>
      </c>
      <c r="I7" s="2">
        <v>20.9</v>
      </c>
      <c r="J7" s="2">
        <v>22.4</v>
      </c>
      <c r="K7" s="2">
        <v>20.8</v>
      </c>
      <c r="L7" s="2">
        <v>20.9</v>
      </c>
      <c r="M7" s="2">
        <v>25.2</v>
      </c>
      <c r="N7" s="2">
        <v>25.1</v>
      </c>
      <c r="O7" s="2">
        <v>25</v>
      </c>
      <c r="P7" s="2">
        <v>27.4</v>
      </c>
      <c r="Q7" s="2">
        <v>25.4</v>
      </c>
      <c r="R7" s="2">
        <v>20.100000000000001</v>
      </c>
      <c r="S7" s="2">
        <v>24.7</v>
      </c>
      <c r="T7" s="2">
        <v>26.2</v>
      </c>
      <c r="U7" s="2">
        <v>26.1</v>
      </c>
      <c r="V7" s="2">
        <v>27</v>
      </c>
      <c r="W7" s="2">
        <v>29.7</v>
      </c>
      <c r="X7" s="2">
        <v>25.2</v>
      </c>
      <c r="Y7" s="2">
        <v>22.3</v>
      </c>
      <c r="Z7" s="2">
        <v>22.9</v>
      </c>
      <c r="AA7" s="2">
        <v>26.6</v>
      </c>
      <c r="AB7" s="2">
        <v>30.9</v>
      </c>
      <c r="AC7" s="2">
        <v>29.4</v>
      </c>
      <c r="AD7" s="2">
        <v>27.9</v>
      </c>
      <c r="AE7" s="2">
        <v>25.3</v>
      </c>
      <c r="AF7" s="2">
        <v>28.1</v>
      </c>
      <c r="AG7" s="2"/>
      <c r="AH7" s="7">
        <f>AVERAGE(C7:AG7)</f>
        <v>25.75</v>
      </c>
    </row>
    <row r="29" spans="2:2" ht="14.25" x14ac:dyDescent="0.15">
      <c r="B29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656B-6CDE-4A56-8BBE-3FA1D2B68C8A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43617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7.79</v>
      </c>
      <c r="D4" s="9">
        <v>5.42</v>
      </c>
      <c r="E4" s="9">
        <v>8.07</v>
      </c>
      <c r="F4" s="9">
        <v>7.73</v>
      </c>
      <c r="G4" s="9">
        <v>6.62</v>
      </c>
      <c r="H4" s="9">
        <v>7.2</v>
      </c>
      <c r="I4" s="9">
        <v>0.87</v>
      </c>
      <c r="J4" s="9">
        <v>2.71</v>
      </c>
      <c r="K4" s="9">
        <v>2.23</v>
      </c>
      <c r="L4" s="9">
        <v>1.51</v>
      </c>
      <c r="M4" s="9">
        <v>4.04</v>
      </c>
      <c r="N4" s="9">
        <v>4.8600000000000003</v>
      </c>
      <c r="O4" s="9">
        <v>8.49</v>
      </c>
      <c r="P4" s="9">
        <v>6.73</v>
      </c>
      <c r="Q4" s="9">
        <v>3.37</v>
      </c>
      <c r="R4" s="9">
        <v>2.92</v>
      </c>
      <c r="S4" s="9">
        <v>6.96</v>
      </c>
      <c r="T4" s="9">
        <v>7.46</v>
      </c>
      <c r="U4" s="9">
        <v>3.17</v>
      </c>
      <c r="V4" s="9">
        <v>7.14</v>
      </c>
      <c r="W4" s="9">
        <v>6.47</v>
      </c>
      <c r="X4" s="9">
        <v>3.36</v>
      </c>
      <c r="Y4" s="9">
        <v>1.62</v>
      </c>
      <c r="Z4" s="9">
        <v>2.14</v>
      </c>
      <c r="AA4" s="9">
        <v>7.41</v>
      </c>
      <c r="AB4" s="9">
        <v>7.73</v>
      </c>
      <c r="AC4" s="9">
        <v>1.86</v>
      </c>
      <c r="AD4" s="9">
        <v>2.98</v>
      </c>
      <c r="AE4" s="9">
        <v>1.74</v>
      </c>
      <c r="AF4" s="9">
        <v>1.8</v>
      </c>
      <c r="AG4" s="9"/>
      <c r="AH4" s="11">
        <f>AVERAGE(C4:AG4)</f>
        <v>4.746666666666667</v>
      </c>
    </row>
    <row r="5" spans="2:34" x14ac:dyDescent="0.15">
      <c r="B5" s="8" t="s">
        <v>1</v>
      </c>
      <c r="C5" s="9">
        <v>421</v>
      </c>
      <c r="D5" s="9">
        <v>313</v>
      </c>
      <c r="E5" s="9">
        <v>427</v>
      </c>
      <c r="F5" s="9">
        <v>411</v>
      </c>
      <c r="G5" s="9">
        <v>396</v>
      </c>
      <c r="H5" s="9">
        <v>391</v>
      </c>
      <c r="I5" s="9">
        <v>52</v>
      </c>
      <c r="J5" s="9">
        <v>98</v>
      </c>
      <c r="K5" s="9">
        <v>123</v>
      </c>
      <c r="L5" s="9">
        <v>78</v>
      </c>
      <c r="M5" s="9">
        <v>349</v>
      </c>
      <c r="N5" s="9">
        <v>266</v>
      </c>
      <c r="O5" s="9">
        <v>393</v>
      </c>
      <c r="P5" s="9">
        <v>333</v>
      </c>
      <c r="Q5" s="9">
        <v>179</v>
      </c>
      <c r="R5" s="9">
        <v>126</v>
      </c>
      <c r="S5" s="9">
        <v>350</v>
      </c>
      <c r="T5" s="9">
        <v>407</v>
      </c>
      <c r="U5" s="9">
        <v>247</v>
      </c>
      <c r="V5" s="9">
        <v>376</v>
      </c>
      <c r="W5" s="9">
        <v>339</v>
      </c>
      <c r="X5" s="9">
        <v>250</v>
      </c>
      <c r="Y5" s="9">
        <v>205</v>
      </c>
      <c r="Z5" s="9">
        <v>200</v>
      </c>
      <c r="AA5" s="9">
        <v>380</v>
      </c>
      <c r="AB5" s="9">
        <v>403</v>
      </c>
      <c r="AC5" s="9">
        <v>160</v>
      </c>
      <c r="AD5" s="9">
        <v>192</v>
      </c>
      <c r="AE5" s="9">
        <v>113</v>
      </c>
      <c r="AF5" s="9">
        <v>117</v>
      </c>
      <c r="AG5" s="9"/>
      <c r="AH5" s="50">
        <f>SUM(C5:AG5)</f>
        <v>8095</v>
      </c>
    </row>
    <row r="6" spans="2:34" x14ac:dyDescent="0.15">
      <c r="B6" s="8" t="s">
        <v>2</v>
      </c>
      <c r="C6" s="9">
        <v>0.73329999999999995</v>
      </c>
      <c r="D6" s="9">
        <v>0.78359999999999996</v>
      </c>
      <c r="E6" s="9">
        <v>0.71789999999999998</v>
      </c>
      <c r="F6" s="9">
        <v>0.72140000000000004</v>
      </c>
      <c r="G6" s="9">
        <v>0.81169999999999998</v>
      </c>
      <c r="H6" s="9">
        <v>0.73680000000000001</v>
      </c>
      <c r="I6" s="9">
        <v>0.81100000000000005</v>
      </c>
      <c r="J6" s="9">
        <v>0.49070000000000003</v>
      </c>
      <c r="K6" s="9">
        <v>0.74839999999999995</v>
      </c>
      <c r="L6" s="9">
        <v>0.70089999999999997</v>
      </c>
      <c r="M6" s="9">
        <v>1.1720999999999999</v>
      </c>
      <c r="N6" s="9">
        <v>0.74260000000000004</v>
      </c>
      <c r="O6" s="9">
        <v>0.62809999999999999</v>
      </c>
      <c r="P6" s="9">
        <v>0.6714</v>
      </c>
      <c r="Q6" s="9">
        <v>0.72070000000000001</v>
      </c>
      <c r="R6" s="9">
        <v>0.58550000000000002</v>
      </c>
      <c r="S6" s="9">
        <v>0.68230000000000002</v>
      </c>
      <c r="T6" s="9">
        <v>0.74029999999999996</v>
      </c>
      <c r="U6" s="9">
        <v>1.0571999999999999</v>
      </c>
      <c r="V6" s="9">
        <v>0.71450000000000002</v>
      </c>
      <c r="W6" s="9">
        <v>0.71089999999999998</v>
      </c>
      <c r="X6" s="9">
        <v>1.0096000000000001</v>
      </c>
      <c r="Y6" s="9">
        <v>1.7170000000000001</v>
      </c>
      <c r="Z6" s="9">
        <v>1.2681</v>
      </c>
      <c r="AA6" s="9">
        <v>0.69579999999999997</v>
      </c>
      <c r="AB6" s="9">
        <v>0.70740000000000003</v>
      </c>
      <c r="AC6" s="9">
        <v>1.1672</v>
      </c>
      <c r="AD6" s="9">
        <v>0.87419999999999998</v>
      </c>
      <c r="AE6" s="9">
        <v>0.88119999999999998</v>
      </c>
      <c r="AF6" s="9">
        <v>0.88200000000000001</v>
      </c>
      <c r="AG6" s="9"/>
      <c r="AH6" s="12">
        <f>AVERAGE(C6:AG6)</f>
        <v>0.82945999999999986</v>
      </c>
    </row>
    <row r="7" spans="2:34" x14ac:dyDescent="0.15">
      <c r="B7" s="8" t="s">
        <v>3</v>
      </c>
      <c r="C7" s="9">
        <v>25.8</v>
      </c>
      <c r="D7" s="9">
        <v>26</v>
      </c>
      <c r="E7" s="9">
        <v>27.4</v>
      </c>
      <c r="F7" s="9">
        <v>29.7</v>
      </c>
      <c r="G7" s="9">
        <v>30.7</v>
      </c>
      <c r="H7" s="9">
        <v>27.4</v>
      </c>
      <c r="I7" s="9">
        <v>20.9</v>
      </c>
      <c r="J7" s="9">
        <v>22.4</v>
      </c>
      <c r="K7" s="9">
        <v>20.8</v>
      </c>
      <c r="L7" s="9">
        <v>20.9</v>
      </c>
      <c r="M7" s="9">
        <v>25.2</v>
      </c>
      <c r="N7" s="9">
        <v>25.1</v>
      </c>
      <c r="O7" s="9">
        <v>25</v>
      </c>
      <c r="P7" s="9">
        <v>27.4</v>
      </c>
      <c r="Q7" s="9">
        <v>25.4</v>
      </c>
      <c r="R7" s="9">
        <v>20.100000000000001</v>
      </c>
      <c r="S7" s="9">
        <v>24.7</v>
      </c>
      <c r="T7" s="9">
        <v>26.2</v>
      </c>
      <c r="U7" s="9">
        <v>26.1</v>
      </c>
      <c r="V7" s="9">
        <v>27</v>
      </c>
      <c r="W7" s="9">
        <v>29.7</v>
      </c>
      <c r="X7" s="9">
        <v>25.2</v>
      </c>
      <c r="Y7" s="9">
        <v>22.3</v>
      </c>
      <c r="Z7" s="9">
        <v>22.9</v>
      </c>
      <c r="AA7" s="9">
        <v>26.6</v>
      </c>
      <c r="AB7" s="9">
        <v>30.9</v>
      </c>
      <c r="AC7" s="9">
        <v>29.4</v>
      </c>
      <c r="AD7" s="9">
        <v>27.9</v>
      </c>
      <c r="AE7" s="9">
        <v>25.3</v>
      </c>
      <c r="AF7" s="9">
        <v>28.1</v>
      </c>
      <c r="AG7" s="9"/>
      <c r="AH7" s="13">
        <f>AVERAGE(C7:AG7)</f>
        <v>25.75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A09A-5CE5-4F62-8DD7-4BFAC37E2436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43647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5.0199999999999996</v>
      </c>
      <c r="D4" s="2">
        <v>4.53</v>
      </c>
      <c r="E4" s="2">
        <v>4.74</v>
      </c>
      <c r="F4" s="2">
        <v>4.26</v>
      </c>
      <c r="G4" s="2">
        <v>3.53</v>
      </c>
      <c r="H4" s="2">
        <v>4.53</v>
      </c>
      <c r="I4" s="2">
        <v>4.12</v>
      </c>
      <c r="J4" s="2">
        <v>2.89</v>
      </c>
      <c r="K4" s="2">
        <v>2.97</v>
      </c>
      <c r="L4" s="2">
        <v>7.94</v>
      </c>
      <c r="M4" s="2">
        <v>1.82</v>
      </c>
      <c r="N4" s="2">
        <v>5.62</v>
      </c>
      <c r="O4" s="2">
        <v>3.4</v>
      </c>
      <c r="P4" s="2">
        <v>2.99</v>
      </c>
      <c r="Q4" s="2">
        <v>1.44</v>
      </c>
      <c r="R4" s="2">
        <v>2.23</v>
      </c>
      <c r="S4" s="2">
        <v>6.91</v>
      </c>
      <c r="T4" s="2">
        <v>1.95</v>
      </c>
      <c r="U4" s="2">
        <v>2.31</v>
      </c>
      <c r="V4" s="2">
        <v>2.38</v>
      </c>
      <c r="W4" s="2">
        <v>4.78</v>
      </c>
      <c r="X4" s="2">
        <v>3.31</v>
      </c>
      <c r="Y4" s="2">
        <v>5.91</v>
      </c>
      <c r="Z4" s="2">
        <v>6.91</v>
      </c>
      <c r="AA4" s="2">
        <v>6.6</v>
      </c>
      <c r="AB4" s="2">
        <v>7.31</v>
      </c>
      <c r="AC4" s="2">
        <v>3.44</v>
      </c>
      <c r="AD4" s="2">
        <v>5.58</v>
      </c>
      <c r="AE4" s="2">
        <v>5.5</v>
      </c>
      <c r="AF4" s="2">
        <v>5.18</v>
      </c>
      <c r="AG4" s="2">
        <v>6.46</v>
      </c>
      <c r="AH4" s="5">
        <f>AVERAGE(C4:AG4)</f>
        <v>4.4051612903225807</v>
      </c>
    </row>
    <row r="5" spans="2:34" x14ac:dyDescent="0.15">
      <c r="B5" s="1" t="s">
        <v>1</v>
      </c>
      <c r="C5" s="2">
        <v>345</v>
      </c>
      <c r="D5" s="2">
        <v>318</v>
      </c>
      <c r="E5" s="2">
        <v>292</v>
      </c>
      <c r="F5" s="2">
        <v>289</v>
      </c>
      <c r="G5" s="2">
        <v>226</v>
      </c>
      <c r="H5" s="2">
        <v>221</v>
      </c>
      <c r="I5" s="2">
        <v>243</v>
      </c>
      <c r="J5" s="2">
        <v>206</v>
      </c>
      <c r="K5" s="2">
        <v>176</v>
      </c>
      <c r="L5" s="2">
        <v>431</v>
      </c>
      <c r="M5" s="2">
        <v>134</v>
      </c>
      <c r="N5" s="2">
        <v>316</v>
      </c>
      <c r="O5" s="2">
        <v>237</v>
      </c>
      <c r="P5" s="2">
        <v>204</v>
      </c>
      <c r="Q5" s="2">
        <v>181</v>
      </c>
      <c r="R5" s="2">
        <v>159</v>
      </c>
      <c r="S5" s="2">
        <v>331</v>
      </c>
      <c r="T5" s="2">
        <v>130</v>
      </c>
      <c r="U5" s="2">
        <v>188</v>
      </c>
      <c r="V5" s="2">
        <v>160</v>
      </c>
      <c r="W5" s="2">
        <v>236</v>
      </c>
      <c r="X5" s="2">
        <v>255</v>
      </c>
      <c r="Y5" s="2">
        <v>324</v>
      </c>
      <c r="Z5" s="2">
        <v>423</v>
      </c>
      <c r="AA5" s="2">
        <v>338</v>
      </c>
      <c r="AB5" s="2">
        <v>404</v>
      </c>
      <c r="AC5" s="2">
        <v>219</v>
      </c>
      <c r="AD5" s="2">
        <v>314</v>
      </c>
      <c r="AE5" s="2">
        <v>354</v>
      </c>
      <c r="AF5" s="2">
        <v>325</v>
      </c>
      <c r="AG5" s="2">
        <v>408</v>
      </c>
      <c r="AH5" s="49">
        <f>SUM(C5:AG5)</f>
        <v>8387</v>
      </c>
    </row>
    <row r="6" spans="2:34" x14ac:dyDescent="0.15">
      <c r="B6" s="1" t="s">
        <v>2</v>
      </c>
      <c r="C6" s="2">
        <v>0.83730000000000004</v>
      </c>
      <c r="D6" s="2">
        <v>0.85519999999999996</v>
      </c>
      <c r="E6" s="2">
        <v>0.75049999999999994</v>
      </c>
      <c r="F6" s="2">
        <v>0.82650000000000001</v>
      </c>
      <c r="G6" s="2">
        <v>0.78</v>
      </c>
      <c r="H6" s="2">
        <v>0.59440000000000004</v>
      </c>
      <c r="I6" s="2">
        <v>0.71860000000000002</v>
      </c>
      <c r="J6" s="2">
        <v>0.86839999999999995</v>
      </c>
      <c r="K6" s="2">
        <v>0.72199999999999998</v>
      </c>
      <c r="L6" s="2">
        <v>0.6613</v>
      </c>
      <c r="M6" s="2">
        <v>0.89700000000000002</v>
      </c>
      <c r="N6" s="2">
        <v>0.68500000000000005</v>
      </c>
      <c r="O6" s="2">
        <v>0.84919999999999995</v>
      </c>
      <c r="P6" s="2">
        <v>0.83120000000000005</v>
      </c>
      <c r="Q6" s="2">
        <v>1.5314000000000001</v>
      </c>
      <c r="R6" s="2">
        <v>0.86870000000000003</v>
      </c>
      <c r="S6" s="2">
        <v>0.58360000000000001</v>
      </c>
      <c r="T6" s="2">
        <v>0.81220000000000003</v>
      </c>
      <c r="U6" s="2">
        <v>0.99150000000000005</v>
      </c>
      <c r="V6" s="2">
        <v>0.81899999999999995</v>
      </c>
      <c r="W6" s="2">
        <v>0.60150000000000003</v>
      </c>
      <c r="X6" s="2">
        <v>0.93859999999999999</v>
      </c>
      <c r="Y6" s="2">
        <v>0.66790000000000005</v>
      </c>
      <c r="Z6" s="2">
        <v>0.74580000000000002</v>
      </c>
      <c r="AA6" s="2">
        <v>0.62390000000000001</v>
      </c>
      <c r="AB6" s="2">
        <v>0.67330000000000001</v>
      </c>
      <c r="AC6" s="2">
        <v>0.77559999999999996</v>
      </c>
      <c r="AD6" s="2">
        <v>0.68559999999999999</v>
      </c>
      <c r="AE6" s="2">
        <v>0.78420000000000001</v>
      </c>
      <c r="AF6" s="2">
        <v>0.76439999999999997</v>
      </c>
      <c r="AG6" s="2">
        <v>0.76949999999999996</v>
      </c>
      <c r="AH6" s="6">
        <f>AVERAGE(C6:AG6)</f>
        <v>0.79075161290322593</v>
      </c>
    </row>
    <row r="7" spans="2:34" x14ac:dyDescent="0.15">
      <c r="B7" s="1" t="s">
        <v>3</v>
      </c>
      <c r="C7" s="2">
        <v>29.7</v>
      </c>
      <c r="D7" s="2">
        <v>28.9</v>
      </c>
      <c r="E7" s="2">
        <v>27</v>
      </c>
      <c r="F7" s="2">
        <v>27.2</v>
      </c>
      <c r="G7" s="2">
        <v>25.1</v>
      </c>
      <c r="H7" s="2">
        <v>26.4</v>
      </c>
      <c r="I7" s="2">
        <v>28</v>
      </c>
      <c r="J7" s="2">
        <v>26.9</v>
      </c>
      <c r="K7" s="2">
        <v>26.4</v>
      </c>
      <c r="L7" s="2">
        <v>28</v>
      </c>
      <c r="M7" s="2">
        <v>27.6</v>
      </c>
      <c r="N7" s="2">
        <v>28.5</v>
      </c>
      <c r="O7" s="2">
        <v>25.8</v>
      </c>
      <c r="P7" s="2">
        <v>26.2</v>
      </c>
      <c r="Q7" s="2">
        <v>23.4</v>
      </c>
      <c r="R7" s="2">
        <v>25</v>
      </c>
      <c r="S7" s="2">
        <v>28.7</v>
      </c>
      <c r="T7" s="2">
        <v>27.2</v>
      </c>
      <c r="U7" s="2">
        <v>27.9</v>
      </c>
      <c r="V7" s="2">
        <v>29.2</v>
      </c>
      <c r="W7" s="2">
        <v>35.200000000000003</v>
      </c>
      <c r="X7" s="2">
        <v>33.1</v>
      </c>
      <c r="Y7" s="2">
        <v>32.299999999999997</v>
      </c>
      <c r="Z7" s="2">
        <v>32.9</v>
      </c>
      <c r="AA7" s="2">
        <v>34.200000000000003</v>
      </c>
      <c r="AB7" s="2">
        <v>37.200000000000003</v>
      </c>
      <c r="AC7" s="2">
        <v>31.6</v>
      </c>
      <c r="AD7" s="2">
        <v>34</v>
      </c>
      <c r="AE7" s="2">
        <v>34.200000000000003</v>
      </c>
      <c r="AF7" s="2">
        <v>34.700000000000003</v>
      </c>
      <c r="AG7" s="2">
        <v>35.9</v>
      </c>
      <c r="AH7" s="7">
        <f>AVERAGE(C7:AG7)</f>
        <v>29.62580645161291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FA42-63E1-4C07-B956-B1A561517459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43647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5.0199999999999996</v>
      </c>
      <c r="D4" s="9">
        <v>4.53</v>
      </c>
      <c r="E4" s="9">
        <v>4.74</v>
      </c>
      <c r="F4" s="9">
        <v>4.26</v>
      </c>
      <c r="G4" s="9">
        <v>3.53</v>
      </c>
      <c r="H4" s="9">
        <v>4.53</v>
      </c>
      <c r="I4" s="9">
        <v>4.12</v>
      </c>
      <c r="J4" s="9">
        <v>2.89</v>
      </c>
      <c r="K4" s="9">
        <v>2.97</v>
      </c>
      <c r="L4" s="9">
        <v>7.94</v>
      </c>
      <c r="M4" s="9">
        <v>1.82</v>
      </c>
      <c r="N4" s="9">
        <v>5.62</v>
      </c>
      <c r="O4" s="9">
        <v>3.4</v>
      </c>
      <c r="P4" s="9">
        <v>2.99</v>
      </c>
      <c r="Q4" s="9">
        <v>1.44</v>
      </c>
      <c r="R4" s="9">
        <v>2.23</v>
      </c>
      <c r="S4" s="9">
        <v>6.91</v>
      </c>
      <c r="T4" s="9">
        <v>1.95</v>
      </c>
      <c r="U4" s="9">
        <v>2.31</v>
      </c>
      <c r="V4" s="9">
        <v>2.38</v>
      </c>
      <c r="W4" s="9">
        <v>4.78</v>
      </c>
      <c r="X4" s="9">
        <v>3.31</v>
      </c>
      <c r="Y4" s="9">
        <v>5.91</v>
      </c>
      <c r="Z4" s="9">
        <v>6.91</v>
      </c>
      <c r="AA4" s="9">
        <v>6.6</v>
      </c>
      <c r="AB4" s="9">
        <v>7.31</v>
      </c>
      <c r="AC4" s="9">
        <v>3.44</v>
      </c>
      <c r="AD4" s="9">
        <v>5.58</v>
      </c>
      <c r="AE4" s="9">
        <v>5.5</v>
      </c>
      <c r="AF4" s="9">
        <v>5.18</v>
      </c>
      <c r="AG4" s="9">
        <v>6.46</v>
      </c>
      <c r="AH4" s="11">
        <f>AVERAGE(C4:AG4)</f>
        <v>4.4051612903225807</v>
      </c>
    </row>
    <row r="5" spans="2:34" x14ac:dyDescent="0.15">
      <c r="B5" s="8" t="s">
        <v>1</v>
      </c>
      <c r="C5" s="9">
        <v>340</v>
      </c>
      <c r="D5" s="9">
        <v>275</v>
      </c>
      <c r="E5" s="9">
        <v>231</v>
      </c>
      <c r="F5" s="9">
        <v>245</v>
      </c>
      <c r="G5" s="9">
        <v>184</v>
      </c>
      <c r="H5" s="9">
        <v>222</v>
      </c>
      <c r="I5" s="9">
        <v>212</v>
      </c>
      <c r="J5" s="9">
        <v>235</v>
      </c>
      <c r="K5" s="9">
        <v>158</v>
      </c>
      <c r="L5" s="9">
        <v>397</v>
      </c>
      <c r="M5" s="9">
        <v>112</v>
      </c>
      <c r="N5" s="9">
        <v>196</v>
      </c>
      <c r="O5" s="9">
        <v>222</v>
      </c>
      <c r="P5" s="9">
        <v>179</v>
      </c>
      <c r="Q5" s="9">
        <v>176</v>
      </c>
      <c r="R5" s="9">
        <v>129</v>
      </c>
      <c r="S5" s="9">
        <v>275</v>
      </c>
      <c r="T5" s="9">
        <v>108</v>
      </c>
      <c r="U5" s="9">
        <v>176</v>
      </c>
      <c r="V5" s="9">
        <v>143</v>
      </c>
      <c r="W5" s="9">
        <v>201</v>
      </c>
      <c r="X5" s="9">
        <v>217</v>
      </c>
      <c r="Y5" s="9">
        <v>284</v>
      </c>
      <c r="Z5" s="9">
        <v>369</v>
      </c>
      <c r="AA5" s="9">
        <v>355</v>
      </c>
      <c r="AB5" s="9">
        <v>382</v>
      </c>
      <c r="AC5" s="9">
        <v>192</v>
      </c>
      <c r="AD5" s="9">
        <v>297</v>
      </c>
      <c r="AE5" s="9">
        <v>343</v>
      </c>
      <c r="AF5" s="9">
        <v>336</v>
      </c>
      <c r="AG5" s="9">
        <v>371</v>
      </c>
      <c r="AH5" s="50">
        <f>SUM(C5:AG5)</f>
        <v>7562</v>
      </c>
    </row>
    <row r="6" spans="2:34" x14ac:dyDescent="0.15">
      <c r="B6" s="8" t="s">
        <v>2</v>
      </c>
      <c r="C6" s="9">
        <v>0.91900000000000004</v>
      </c>
      <c r="D6" s="9">
        <v>0.82369999999999999</v>
      </c>
      <c r="E6" s="9">
        <v>0.6613</v>
      </c>
      <c r="F6" s="9">
        <v>0.78029999999999999</v>
      </c>
      <c r="G6" s="9">
        <v>0.70730000000000004</v>
      </c>
      <c r="H6" s="9">
        <v>0.66490000000000005</v>
      </c>
      <c r="I6" s="9">
        <v>0.69820000000000004</v>
      </c>
      <c r="J6" s="9">
        <v>1.1032999999999999</v>
      </c>
      <c r="K6" s="9">
        <v>0.7218</v>
      </c>
      <c r="L6" s="9">
        <v>0.6784</v>
      </c>
      <c r="M6" s="9">
        <v>0.83499999999999996</v>
      </c>
      <c r="N6" s="9">
        <v>0.47320000000000001</v>
      </c>
      <c r="O6" s="9">
        <v>0.88590000000000002</v>
      </c>
      <c r="P6" s="9">
        <v>0.81230000000000002</v>
      </c>
      <c r="Q6" s="9">
        <v>1.6584000000000001</v>
      </c>
      <c r="R6" s="9">
        <v>0.78490000000000004</v>
      </c>
      <c r="S6" s="9">
        <v>0.54</v>
      </c>
      <c r="T6" s="9">
        <v>0.75149999999999995</v>
      </c>
      <c r="U6" s="9">
        <v>1.0338000000000001</v>
      </c>
      <c r="V6" s="9">
        <v>0.81530000000000002</v>
      </c>
      <c r="W6" s="9">
        <v>0.5706</v>
      </c>
      <c r="X6" s="9">
        <v>0.88949999999999996</v>
      </c>
      <c r="Y6" s="9">
        <v>0.65200000000000002</v>
      </c>
      <c r="Z6" s="9">
        <v>0.72460000000000002</v>
      </c>
      <c r="AA6" s="9">
        <v>0.7298</v>
      </c>
      <c r="AB6" s="9">
        <v>0.70909999999999995</v>
      </c>
      <c r="AC6" s="9">
        <v>0.75729999999999997</v>
      </c>
      <c r="AD6" s="9">
        <v>0.72219999999999995</v>
      </c>
      <c r="AE6" s="9">
        <v>0.84619999999999995</v>
      </c>
      <c r="AF6" s="9">
        <v>0.88009999999999999</v>
      </c>
      <c r="AG6" s="9">
        <v>0.7792</v>
      </c>
      <c r="AH6" s="12">
        <f>AVERAGE(C6:AG6)</f>
        <v>0.79384193548387094</v>
      </c>
    </row>
    <row r="7" spans="2:34" x14ac:dyDescent="0.15">
      <c r="B7" s="8" t="s">
        <v>3</v>
      </c>
      <c r="C7" s="9">
        <v>29.7</v>
      </c>
      <c r="D7" s="9">
        <v>28.9</v>
      </c>
      <c r="E7" s="9">
        <v>27</v>
      </c>
      <c r="F7" s="9">
        <v>27.2</v>
      </c>
      <c r="G7" s="9">
        <v>25.1</v>
      </c>
      <c r="H7" s="9">
        <v>26.4</v>
      </c>
      <c r="I7" s="9">
        <v>28</v>
      </c>
      <c r="J7" s="9">
        <v>26.9</v>
      </c>
      <c r="K7" s="9">
        <v>26.4</v>
      </c>
      <c r="L7" s="9">
        <v>28</v>
      </c>
      <c r="M7" s="9">
        <v>27.6</v>
      </c>
      <c r="N7" s="9">
        <v>28.5</v>
      </c>
      <c r="O7" s="9">
        <v>25.8</v>
      </c>
      <c r="P7" s="9">
        <v>26.2</v>
      </c>
      <c r="Q7" s="9">
        <v>23.4</v>
      </c>
      <c r="R7" s="9">
        <v>25</v>
      </c>
      <c r="S7" s="9">
        <v>28.7</v>
      </c>
      <c r="T7" s="9">
        <v>27.2</v>
      </c>
      <c r="U7" s="9">
        <v>27.9</v>
      </c>
      <c r="V7" s="9">
        <v>29.2</v>
      </c>
      <c r="W7" s="9">
        <v>35.200000000000003</v>
      </c>
      <c r="X7" s="9">
        <v>33.1</v>
      </c>
      <c r="Y7" s="9">
        <v>32.299999999999997</v>
      </c>
      <c r="Z7" s="9">
        <v>32.9</v>
      </c>
      <c r="AA7" s="9">
        <v>34.200000000000003</v>
      </c>
      <c r="AB7" s="9">
        <v>37.200000000000003</v>
      </c>
      <c r="AC7" s="9">
        <v>31.6</v>
      </c>
      <c r="AD7" s="9">
        <v>34</v>
      </c>
      <c r="AE7" s="9">
        <v>34.200000000000003</v>
      </c>
      <c r="AF7" s="9">
        <v>34.700000000000003</v>
      </c>
      <c r="AG7" s="9">
        <v>35.9</v>
      </c>
      <c r="AH7" s="13">
        <f>AVERAGE(C7:AG7)</f>
        <v>29.62580645161291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8AA6-CD02-4FFD-B85A-1B605F37EF2E}">
  <dimension ref="B1:AH7"/>
  <sheetViews>
    <sheetView showGridLines="0" topLeftCell="D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43678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6.8</v>
      </c>
      <c r="D4" s="2">
        <v>7.44</v>
      </c>
      <c r="E4" s="2">
        <v>7.16</v>
      </c>
      <c r="F4" s="2">
        <v>6.72</v>
      </c>
      <c r="G4" s="2">
        <v>7.03</v>
      </c>
      <c r="H4" s="2">
        <v>7</v>
      </c>
      <c r="I4" s="2">
        <v>6.84</v>
      </c>
      <c r="J4" s="2">
        <v>6.94</v>
      </c>
      <c r="K4" s="2">
        <v>7.03</v>
      </c>
      <c r="L4" s="2">
        <v>7.16</v>
      </c>
      <c r="M4" s="2">
        <v>7.02</v>
      </c>
      <c r="N4" s="2">
        <v>6.33</v>
      </c>
      <c r="O4" s="2">
        <v>6.92</v>
      </c>
      <c r="P4" s="2">
        <v>6.08</v>
      </c>
      <c r="Q4" s="2">
        <v>4.37</v>
      </c>
      <c r="R4" s="2">
        <v>1.22</v>
      </c>
      <c r="S4" s="2">
        <v>5.64</v>
      </c>
      <c r="T4" s="2">
        <v>6.97</v>
      </c>
      <c r="U4" s="2">
        <v>4.21</v>
      </c>
      <c r="V4" s="2">
        <v>1.1599999999999999</v>
      </c>
      <c r="W4" s="2">
        <v>2.27</v>
      </c>
      <c r="X4" s="2">
        <v>1.05</v>
      </c>
      <c r="Y4" s="2">
        <v>2.64</v>
      </c>
      <c r="Z4" s="2">
        <v>4.87</v>
      </c>
      <c r="AA4" s="2">
        <v>6.19</v>
      </c>
      <c r="AB4" s="2">
        <v>6.89</v>
      </c>
      <c r="AC4" s="2">
        <v>3.73</v>
      </c>
      <c r="AD4" s="2">
        <v>1.34</v>
      </c>
      <c r="AE4" s="2">
        <v>1.1599999999999999</v>
      </c>
      <c r="AF4" s="2">
        <v>1.25</v>
      </c>
      <c r="AG4" s="2">
        <v>5.59</v>
      </c>
      <c r="AH4" s="5">
        <f>AVERAGE(C4:AG4)</f>
        <v>5.0651612903225791</v>
      </c>
    </row>
    <row r="5" spans="2:34" x14ac:dyDescent="0.15">
      <c r="B5" s="1" t="s">
        <v>1</v>
      </c>
      <c r="C5" s="2">
        <v>402</v>
      </c>
      <c r="D5" s="2">
        <v>416</v>
      </c>
      <c r="E5" s="2">
        <v>408</v>
      </c>
      <c r="F5" s="2">
        <v>242</v>
      </c>
      <c r="G5" s="2">
        <v>268</v>
      </c>
      <c r="H5" s="2">
        <v>305</v>
      </c>
      <c r="I5" s="2">
        <v>256</v>
      </c>
      <c r="J5" s="2">
        <v>381</v>
      </c>
      <c r="K5" s="2">
        <v>398</v>
      </c>
      <c r="L5" s="2">
        <v>325</v>
      </c>
      <c r="M5" s="2">
        <v>393</v>
      </c>
      <c r="N5" s="2">
        <v>375</v>
      </c>
      <c r="O5" s="2">
        <v>402</v>
      </c>
      <c r="P5" s="2">
        <v>338</v>
      </c>
      <c r="Q5" s="2">
        <v>237</v>
      </c>
      <c r="R5" s="2">
        <v>170</v>
      </c>
      <c r="S5" s="2">
        <v>299</v>
      </c>
      <c r="T5" s="2">
        <v>405</v>
      </c>
      <c r="U5" s="2">
        <v>250</v>
      </c>
      <c r="V5" s="2">
        <v>106</v>
      </c>
      <c r="W5" s="2">
        <v>148</v>
      </c>
      <c r="X5" s="2">
        <v>84</v>
      </c>
      <c r="Y5" s="2">
        <v>181</v>
      </c>
      <c r="Z5" s="2">
        <v>293</v>
      </c>
      <c r="AA5" s="2">
        <v>370</v>
      </c>
      <c r="AB5" s="2">
        <v>411</v>
      </c>
      <c r="AC5" s="2">
        <v>248</v>
      </c>
      <c r="AD5" s="2">
        <v>153</v>
      </c>
      <c r="AE5" s="2">
        <v>105</v>
      </c>
      <c r="AF5" s="2">
        <v>101</v>
      </c>
      <c r="AG5" s="2">
        <v>394</v>
      </c>
      <c r="AH5" s="49">
        <f>SUM(C5:AG5)</f>
        <v>8864</v>
      </c>
    </row>
    <row r="6" spans="2:34" x14ac:dyDescent="0.15">
      <c r="B6" s="1" t="s">
        <v>2</v>
      </c>
      <c r="C6" s="2">
        <v>0.72019999999999995</v>
      </c>
      <c r="D6" s="2">
        <v>0.68120000000000003</v>
      </c>
      <c r="E6" s="2">
        <v>0.69420000000000004</v>
      </c>
      <c r="F6" s="2">
        <v>0.43869999999999998</v>
      </c>
      <c r="G6" s="2">
        <v>0.46450000000000002</v>
      </c>
      <c r="H6" s="2">
        <v>0.53080000000000005</v>
      </c>
      <c r="I6" s="2">
        <v>0.45600000000000002</v>
      </c>
      <c r="J6" s="2">
        <v>0.66879999999999995</v>
      </c>
      <c r="K6" s="2">
        <v>0.68969999999999998</v>
      </c>
      <c r="L6" s="2">
        <v>0.55300000000000005</v>
      </c>
      <c r="M6" s="2">
        <v>0.68210000000000004</v>
      </c>
      <c r="N6" s="2">
        <v>0.7218</v>
      </c>
      <c r="O6" s="2">
        <v>0.70779999999999998</v>
      </c>
      <c r="P6" s="2">
        <v>0.67730000000000001</v>
      </c>
      <c r="Q6" s="2">
        <v>0.66069999999999995</v>
      </c>
      <c r="R6" s="2">
        <v>1.6977</v>
      </c>
      <c r="S6" s="2">
        <v>0.64590000000000003</v>
      </c>
      <c r="T6" s="2">
        <v>0.70789999999999997</v>
      </c>
      <c r="U6" s="2">
        <v>0.72350000000000003</v>
      </c>
      <c r="V6" s="2">
        <v>1.1133</v>
      </c>
      <c r="W6" s="2">
        <v>0.79430000000000001</v>
      </c>
      <c r="X6" s="2">
        <v>0.97470000000000001</v>
      </c>
      <c r="Y6" s="2">
        <v>0.83530000000000004</v>
      </c>
      <c r="Z6" s="2">
        <v>0.73299999999999998</v>
      </c>
      <c r="AA6" s="2">
        <v>0.72819999999999996</v>
      </c>
      <c r="AB6" s="2">
        <v>0.7268</v>
      </c>
      <c r="AC6" s="2">
        <v>0.81</v>
      </c>
      <c r="AD6" s="2">
        <v>1.3911</v>
      </c>
      <c r="AE6" s="2">
        <v>1.1028</v>
      </c>
      <c r="AF6" s="2">
        <v>0.98440000000000005</v>
      </c>
      <c r="AG6" s="2">
        <v>0.85870000000000002</v>
      </c>
      <c r="AH6" s="6">
        <f>AVERAGE(C6:AG6)</f>
        <v>0.77981935483870979</v>
      </c>
    </row>
    <row r="7" spans="2:34" x14ac:dyDescent="0.15">
      <c r="B7" s="1" t="s">
        <v>3</v>
      </c>
      <c r="C7" s="2">
        <v>35.4</v>
      </c>
      <c r="D7" s="2">
        <v>34.700000000000003</v>
      </c>
      <c r="E7" s="2">
        <v>32.6</v>
      </c>
      <c r="F7" s="2">
        <v>32.4</v>
      </c>
      <c r="G7" s="2">
        <v>34</v>
      </c>
      <c r="H7" s="2">
        <v>33.200000000000003</v>
      </c>
      <c r="I7" s="2">
        <v>35.299999999999997</v>
      </c>
      <c r="J7" s="2">
        <v>35.9</v>
      </c>
      <c r="K7" s="2">
        <v>35.6</v>
      </c>
      <c r="L7" s="2">
        <v>34.1</v>
      </c>
      <c r="M7" s="2">
        <v>32.6</v>
      </c>
      <c r="N7" s="2">
        <v>33.700000000000003</v>
      </c>
      <c r="O7" s="2">
        <v>33.5</v>
      </c>
      <c r="P7" s="2">
        <v>34.700000000000003</v>
      </c>
      <c r="Q7" s="2">
        <v>36.6</v>
      </c>
      <c r="R7" s="2">
        <v>34.4</v>
      </c>
      <c r="S7" s="2">
        <v>33.799999999999997</v>
      </c>
      <c r="T7" s="2">
        <v>32.9</v>
      </c>
      <c r="U7" s="2">
        <v>32.4</v>
      </c>
      <c r="V7" s="2">
        <v>27.7</v>
      </c>
      <c r="W7" s="2">
        <v>29.6</v>
      </c>
      <c r="X7" s="2">
        <v>26.7</v>
      </c>
      <c r="Y7" s="2">
        <v>29.6</v>
      </c>
      <c r="Z7" s="2">
        <v>31.5</v>
      </c>
      <c r="AA7" s="2">
        <v>31.3</v>
      </c>
      <c r="AB7" s="2">
        <v>29.4</v>
      </c>
      <c r="AC7" s="2">
        <v>28.4</v>
      </c>
      <c r="AD7" s="2">
        <v>28.6</v>
      </c>
      <c r="AE7" s="2">
        <v>27</v>
      </c>
      <c r="AF7" s="2">
        <v>26</v>
      </c>
      <c r="AG7" s="2">
        <v>31.5</v>
      </c>
      <c r="AH7" s="7">
        <f>AVERAGE(C7:AG7)</f>
        <v>32.1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B333-CABB-4DAB-B00E-598489544159}">
  <dimension ref="B1:AH7"/>
  <sheetViews>
    <sheetView showGridLines="0" topLeftCell="A3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3" width="6.375" bestFit="1" customWidth="1"/>
    <col min="34" max="34" width="6.5" bestFit="1" customWidth="1"/>
  </cols>
  <sheetData>
    <row r="1" spans="2:34" x14ac:dyDescent="0.15">
      <c r="B1" s="3">
        <v>43678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6.8</v>
      </c>
      <c r="D4" s="9">
        <v>7.44</v>
      </c>
      <c r="E4" s="9">
        <v>7.16</v>
      </c>
      <c r="F4" s="9">
        <v>6.72</v>
      </c>
      <c r="G4" s="9">
        <v>7.03</v>
      </c>
      <c r="H4" s="9">
        <v>7</v>
      </c>
      <c r="I4" s="9">
        <v>6.84</v>
      </c>
      <c r="J4" s="9">
        <v>6.94</v>
      </c>
      <c r="K4" s="9">
        <v>7.03</v>
      </c>
      <c r="L4" s="9">
        <v>7.16</v>
      </c>
      <c r="M4" s="9">
        <v>7.02</v>
      </c>
      <c r="N4" s="9">
        <v>6.33</v>
      </c>
      <c r="O4" s="9">
        <v>6.92</v>
      </c>
      <c r="P4" s="9">
        <v>6.08</v>
      </c>
      <c r="Q4" s="9">
        <v>4.37</v>
      </c>
      <c r="R4" s="9">
        <v>1.22</v>
      </c>
      <c r="S4" s="9">
        <v>5.64</v>
      </c>
      <c r="T4" s="9">
        <v>6.97</v>
      </c>
      <c r="U4" s="9">
        <v>4.21</v>
      </c>
      <c r="V4" s="9">
        <v>1.1599999999999999</v>
      </c>
      <c r="W4" s="9">
        <v>2.27</v>
      </c>
      <c r="X4" s="9">
        <v>1.05</v>
      </c>
      <c r="Y4" s="9">
        <v>2.64</v>
      </c>
      <c r="Z4" s="9">
        <v>4.87</v>
      </c>
      <c r="AA4" s="9">
        <v>6.19</v>
      </c>
      <c r="AB4" s="9">
        <v>6.89</v>
      </c>
      <c r="AC4" s="9">
        <v>3.73</v>
      </c>
      <c r="AD4" s="9">
        <v>1.34</v>
      </c>
      <c r="AE4" s="9">
        <v>1.1599999999999999</v>
      </c>
      <c r="AF4" s="9">
        <v>1.25</v>
      </c>
      <c r="AG4" s="9">
        <v>5.59</v>
      </c>
      <c r="AH4" s="11">
        <f>AVERAGE(C4:AG4)</f>
        <v>5.0651612903225791</v>
      </c>
    </row>
    <row r="5" spans="2:34" x14ac:dyDescent="0.15">
      <c r="B5" s="8" t="s">
        <v>1</v>
      </c>
      <c r="C5" s="9">
        <v>375</v>
      </c>
      <c r="D5" s="9">
        <v>394</v>
      </c>
      <c r="E5" s="9">
        <v>385</v>
      </c>
      <c r="F5" s="9">
        <v>282</v>
      </c>
      <c r="G5" s="9">
        <v>359</v>
      </c>
      <c r="H5" s="9">
        <v>378</v>
      </c>
      <c r="I5" s="9">
        <v>349</v>
      </c>
      <c r="J5" s="9">
        <v>382</v>
      </c>
      <c r="K5" s="9">
        <v>371</v>
      </c>
      <c r="L5" s="9">
        <v>343</v>
      </c>
      <c r="M5" s="9">
        <v>359</v>
      </c>
      <c r="N5" s="9">
        <v>349</v>
      </c>
      <c r="O5" s="9">
        <v>390</v>
      </c>
      <c r="P5" s="9">
        <v>311</v>
      </c>
      <c r="Q5" s="9">
        <v>234</v>
      </c>
      <c r="R5" s="9">
        <v>182</v>
      </c>
      <c r="S5" s="9">
        <v>366</v>
      </c>
      <c r="T5" s="9">
        <v>385</v>
      </c>
      <c r="U5" s="9">
        <v>214</v>
      </c>
      <c r="V5" s="9">
        <v>92</v>
      </c>
      <c r="W5" s="9">
        <v>132</v>
      </c>
      <c r="X5" s="9">
        <v>74</v>
      </c>
      <c r="Y5" s="9">
        <v>155</v>
      </c>
      <c r="Z5" s="9">
        <v>264</v>
      </c>
      <c r="AA5" s="9">
        <v>308</v>
      </c>
      <c r="AB5" s="9">
        <v>389</v>
      </c>
      <c r="AC5" s="9">
        <v>208</v>
      </c>
      <c r="AD5" s="9">
        <v>153</v>
      </c>
      <c r="AE5" s="9">
        <v>101</v>
      </c>
      <c r="AF5" s="9">
        <v>96</v>
      </c>
      <c r="AG5" s="9">
        <v>351</v>
      </c>
      <c r="AH5" s="50">
        <f>SUM(C5:AG5)</f>
        <v>8731</v>
      </c>
    </row>
    <row r="6" spans="2:34" x14ac:dyDescent="0.15">
      <c r="B6" s="8" t="s">
        <v>2</v>
      </c>
      <c r="C6" s="9">
        <v>0.74829999999999997</v>
      </c>
      <c r="D6" s="9">
        <v>0.71850000000000003</v>
      </c>
      <c r="E6" s="9">
        <v>0.72960000000000003</v>
      </c>
      <c r="F6" s="9">
        <v>0.56940000000000002</v>
      </c>
      <c r="G6" s="9">
        <v>0.69289999999999996</v>
      </c>
      <c r="H6" s="9">
        <v>0.73270000000000002</v>
      </c>
      <c r="I6" s="9">
        <v>0.69230000000000003</v>
      </c>
      <c r="J6" s="9">
        <v>0.74690000000000001</v>
      </c>
      <c r="K6" s="9">
        <v>0.71609999999999996</v>
      </c>
      <c r="L6" s="9">
        <v>0.65</v>
      </c>
      <c r="M6" s="9">
        <v>0.69389999999999996</v>
      </c>
      <c r="N6" s="9">
        <v>0.74809999999999999</v>
      </c>
      <c r="O6" s="9">
        <v>0.76470000000000005</v>
      </c>
      <c r="P6" s="9">
        <v>0.69399999999999995</v>
      </c>
      <c r="Q6" s="9">
        <v>0.72660000000000002</v>
      </c>
      <c r="R6" s="9">
        <v>2.0242</v>
      </c>
      <c r="S6" s="9">
        <v>0.88049999999999995</v>
      </c>
      <c r="T6" s="9">
        <v>0.74950000000000006</v>
      </c>
      <c r="U6" s="9">
        <v>0.68969999999999998</v>
      </c>
      <c r="V6" s="9">
        <v>1.0761000000000001</v>
      </c>
      <c r="W6" s="9">
        <v>0.78900000000000003</v>
      </c>
      <c r="X6" s="9">
        <v>0.95630000000000004</v>
      </c>
      <c r="Y6" s="9">
        <v>0.79659999999999997</v>
      </c>
      <c r="Z6" s="9">
        <v>0.73550000000000004</v>
      </c>
      <c r="AA6" s="9">
        <v>0.67510000000000003</v>
      </c>
      <c r="AB6" s="9">
        <v>0.7661</v>
      </c>
      <c r="AC6" s="9">
        <v>0.75660000000000005</v>
      </c>
      <c r="AD6" s="9">
        <v>1.5491999999999999</v>
      </c>
      <c r="AE6" s="9">
        <v>1.1814</v>
      </c>
      <c r="AF6" s="9">
        <v>1.0421</v>
      </c>
      <c r="AG6" s="9">
        <v>0.85199999999999998</v>
      </c>
      <c r="AH6" s="12">
        <f>AVERAGE(C6:AG6)</f>
        <v>0.84335161290322602</v>
      </c>
    </row>
    <row r="7" spans="2:34" x14ac:dyDescent="0.15">
      <c r="B7" s="8" t="s">
        <v>3</v>
      </c>
      <c r="C7" s="9">
        <v>35.4</v>
      </c>
      <c r="D7" s="9">
        <v>34.700000000000003</v>
      </c>
      <c r="E7" s="9">
        <v>32.6</v>
      </c>
      <c r="F7" s="9">
        <v>32.4</v>
      </c>
      <c r="G7" s="9">
        <v>34</v>
      </c>
      <c r="H7" s="9">
        <v>33.200000000000003</v>
      </c>
      <c r="I7" s="9">
        <v>35.299999999999997</v>
      </c>
      <c r="J7" s="9">
        <v>35.9</v>
      </c>
      <c r="K7" s="9">
        <v>35.6</v>
      </c>
      <c r="L7" s="9">
        <v>34.1</v>
      </c>
      <c r="M7" s="9">
        <v>32.6</v>
      </c>
      <c r="N7" s="9">
        <v>33.700000000000003</v>
      </c>
      <c r="O7" s="9">
        <v>33.5</v>
      </c>
      <c r="P7" s="9">
        <v>34.700000000000003</v>
      </c>
      <c r="Q7" s="9">
        <v>36.6</v>
      </c>
      <c r="R7" s="9">
        <v>34.4</v>
      </c>
      <c r="S7" s="9">
        <v>33.799999999999997</v>
      </c>
      <c r="T7" s="9">
        <v>32.9</v>
      </c>
      <c r="U7" s="9">
        <v>32.4</v>
      </c>
      <c r="V7" s="9">
        <v>27.7</v>
      </c>
      <c r="W7" s="9">
        <v>29.6</v>
      </c>
      <c r="X7" s="9">
        <v>26.7</v>
      </c>
      <c r="Y7" s="9">
        <v>29.6</v>
      </c>
      <c r="Z7" s="9">
        <v>31.5</v>
      </c>
      <c r="AA7" s="9">
        <v>31.3</v>
      </c>
      <c r="AB7" s="9">
        <v>29.4</v>
      </c>
      <c r="AC7" s="9">
        <v>28.4</v>
      </c>
      <c r="AD7" s="9">
        <v>28.6</v>
      </c>
      <c r="AE7" s="9">
        <v>27</v>
      </c>
      <c r="AF7" s="9">
        <v>26</v>
      </c>
      <c r="AG7" s="9">
        <v>31.5</v>
      </c>
      <c r="AH7" s="13">
        <f>AVERAGE(C7:AG7)</f>
        <v>32.1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AB3B-3357-4701-BD9E-5115FE8545DF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2" width="7" customWidth="1"/>
    <col min="33" max="33" width="7.875" customWidth="1"/>
  </cols>
  <sheetData>
    <row r="1" spans="2:34" x14ac:dyDescent="0.15">
      <c r="B1" s="3">
        <v>43709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4"/>
      <c r="AH3" s="4"/>
    </row>
    <row r="4" spans="2:34" x14ac:dyDescent="0.15">
      <c r="B4" s="1" t="s">
        <v>0</v>
      </c>
      <c r="C4" s="2">
        <v>3.53</v>
      </c>
      <c r="D4" s="2">
        <v>1.66</v>
      </c>
      <c r="E4" s="2">
        <v>2.76</v>
      </c>
      <c r="F4" s="2">
        <v>3.61</v>
      </c>
      <c r="G4" s="2">
        <v>4.78</v>
      </c>
      <c r="H4" s="2">
        <v>6.27</v>
      </c>
      <c r="I4" s="2">
        <v>6.31</v>
      </c>
      <c r="J4" s="2">
        <v>6.36</v>
      </c>
      <c r="K4" s="2">
        <v>5.76</v>
      </c>
      <c r="L4" s="2">
        <v>5.61</v>
      </c>
      <c r="M4" s="2">
        <v>1.97</v>
      </c>
      <c r="N4" s="2">
        <v>4.12</v>
      </c>
      <c r="O4" s="2">
        <v>4.53</v>
      </c>
      <c r="P4" s="2">
        <v>5.69</v>
      </c>
      <c r="Q4" s="2">
        <v>6.06</v>
      </c>
      <c r="R4" s="2">
        <v>1.73</v>
      </c>
      <c r="S4" s="2">
        <v>2.06</v>
      </c>
      <c r="T4" s="2">
        <v>2.75</v>
      </c>
      <c r="U4" s="2">
        <v>4</v>
      </c>
      <c r="V4" s="2">
        <v>3.89</v>
      </c>
      <c r="W4" s="2">
        <v>1.56</v>
      </c>
      <c r="X4" s="2">
        <v>2.31</v>
      </c>
      <c r="Y4" s="2">
        <v>3.34</v>
      </c>
      <c r="Z4" s="2">
        <v>2.2400000000000002</v>
      </c>
      <c r="AA4" s="2">
        <v>5.47</v>
      </c>
      <c r="AB4" s="2">
        <v>5.49</v>
      </c>
      <c r="AC4" s="2">
        <v>5.38</v>
      </c>
      <c r="AD4" s="2">
        <v>1.55</v>
      </c>
      <c r="AE4" s="2">
        <v>3.43</v>
      </c>
      <c r="AF4" s="2">
        <v>4.04</v>
      </c>
      <c r="AG4" s="4"/>
      <c r="AH4" s="5">
        <f>AVERAGE(C4:AF4)</f>
        <v>3.9420000000000002</v>
      </c>
    </row>
    <row r="5" spans="2:34" x14ac:dyDescent="0.15">
      <c r="B5" s="1" t="s">
        <v>1</v>
      </c>
      <c r="C5" s="2">
        <v>244</v>
      </c>
      <c r="D5" s="2">
        <v>128</v>
      </c>
      <c r="E5" s="2">
        <v>109</v>
      </c>
      <c r="F5" s="2">
        <v>195</v>
      </c>
      <c r="G5" s="2">
        <v>311</v>
      </c>
      <c r="H5" s="2">
        <v>398</v>
      </c>
      <c r="I5" s="2">
        <v>396</v>
      </c>
      <c r="J5" s="2">
        <v>399</v>
      </c>
      <c r="K5" s="2">
        <v>370</v>
      </c>
      <c r="L5" s="2">
        <v>310</v>
      </c>
      <c r="M5" s="2">
        <v>131</v>
      </c>
      <c r="N5" s="2">
        <v>311</v>
      </c>
      <c r="O5" s="2">
        <v>285</v>
      </c>
      <c r="P5" s="2">
        <v>369</v>
      </c>
      <c r="Q5" s="2">
        <v>336</v>
      </c>
      <c r="R5" s="2">
        <v>124</v>
      </c>
      <c r="S5" s="2">
        <v>96</v>
      </c>
      <c r="T5" s="2">
        <v>215</v>
      </c>
      <c r="U5" s="2">
        <v>308</v>
      </c>
      <c r="V5" s="2">
        <v>290</v>
      </c>
      <c r="W5" s="2">
        <v>111</v>
      </c>
      <c r="X5" s="2">
        <v>143</v>
      </c>
      <c r="Y5" s="2">
        <v>245</v>
      </c>
      <c r="Z5" s="2">
        <v>168</v>
      </c>
      <c r="AA5" s="2">
        <v>373</v>
      </c>
      <c r="AB5" s="2">
        <v>403</v>
      </c>
      <c r="AC5" s="2">
        <v>382</v>
      </c>
      <c r="AD5" s="2">
        <v>120</v>
      </c>
      <c r="AE5" s="2">
        <v>231</v>
      </c>
      <c r="AF5" s="2">
        <v>252</v>
      </c>
      <c r="AG5" s="4"/>
      <c r="AH5" s="49">
        <f>SUM(C5:AF5)</f>
        <v>7753</v>
      </c>
    </row>
    <row r="6" spans="2:34" x14ac:dyDescent="0.15">
      <c r="B6" s="1" t="s">
        <v>2</v>
      </c>
      <c r="C6" s="2">
        <v>0.84209999999999996</v>
      </c>
      <c r="D6" s="2">
        <v>0.93940000000000001</v>
      </c>
      <c r="E6" s="2">
        <v>0.48110000000000003</v>
      </c>
      <c r="F6" s="2">
        <v>0.65810000000000002</v>
      </c>
      <c r="G6" s="2">
        <v>0.79269999999999996</v>
      </c>
      <c r="H6" s="2">
        <v>0.77339999999999998</v>
      </c>
      <c r="I6" s="2">
        <v>0.76459999999999995</v>
      </c>
      <c r="J6" s="2">
        <v>0.76429999999999998</v>
      </c>
      <c r="K6" s="2">
        <v>0.78259999999999996</v>
      </c>
      <c r="L6" s="2">
        <v>0.67320000000000002</v>
      </c>
      <c r="M6" s="2">
        <v>0.81020000000000003</v>
      </c>
      <c r="N6" s="2">
        <v>0.91969999999999996</v>
      </c>
      <c r="O6" s="2">
        <v>0.76649999999999996</v>
      </c>
      <c r="P6" s="2">
        <v>0.79010000000000002</v>
      </c>
      <c r="Q6" s="2">
        <v>0.67549999999999999</v>
      </c>
      <c r="R6" s="2">
        <v>0.87319999999999998</v>
      </c>
      <c r="S6" s="2">
        <v>0.56779999999999997</v>
      </c>
      <c r="T6" s="2">
        <v>0.95250000000000001</v>
      </c>
      <c r="U6" s="2">
        <v>0.93810000000000004</v>
      </c>
      <c r="V6" s="2">
        <v>0.9083</v>
      </c>
      <c r="W6" s="2">
        <v>0.8669</v>
      </c>
      <c r="X6" s="2">
        <v>0.75419999999999998</v>
      </c>
      <c r="Y6" s="2">
        <v>0.89370000000000005</v>
      </c>
      <c r="Z6" s="2">
        <v>0.91369999999999996</v>
      </c>
      <c r="AA6" s="2">
        <v>0.83079999999999998</v>
      </c>
      <c r="AB6" s="2">
        <v>0.89429999999999998</v>
      </c>
      <c r="AC6" s="2">
        <v>0.86509999999999998</v>
      </c>
      <c r="AD6" s="2">
        <v>0.94320000000000004</v>
      </c>
      <c r="AE6" s="2">
        <v>0.82050000000000001</v>
      </c>
      <c r="AF6" s="2">
        <v>0.75990000000000002</v>
      </c>
      <c r="AG6" s="4"/>
      <c r="AH6" s="6">
        <f>AVERAGE(C6:AF6)</f>
        <v>0.80719000000000019</v>
      </c>
    </row>
    <row r="7" spans="2:34" x14ac:dyDescent="0.15">
      <c r="B7" s="1" t="s">
        <v>3</v>
      </c>
      <c r="C7" s="2">
        <v>29.3</v>
      </c>
      <c r="D7" s="2">
        <v>25.1</v>
      </c>
      <c r="E7" s="2">
        <v>26.9</v>
      </c>
      <c r="F7" s="2">
        <v>28.1</v>
      </c>
      <c r="G7" s="2">
        <v>31.7</v>
      </c>
      <c r="H7" s="2">
        <v>33.5</v>
      </c>
      <c r="I7" s="2">
        <v>35.1</v>
      </c>
      <c r="J7" s="2">
        <v>32.799999999999997</v>
      </c>
      <c r="K7" s="2">
        <v>34.6</v>
      </c>
      <c r="L7" s="2">
        <v>33.4</v>
      </c>
      <c r="M7" s="2">
        <v>30.8</v>
      </c>
      <c r="N7" s="2">
        <v>26.6</v>
      </c>
      <c r="O7" s="2">
        <v>27.4</v>
      </c>
      <c r="P7" s="2">
        <v>29.2</v>
      </c>
      <c r="Q7" s="2">
        <v>30.8</v>
      </c>
      <c r="R7" s="2">
        <v>26.4</v>
      </c>
      <c r="S7" s="2">
        <v>25.3</v>
      </c>
      <c r="T7" s="2">
        <v>26</v>
      </c>
      <c r="U7" s="2">
        <v>23</v>
      </c>
      <c r="V7" s="2">
        <v>24.3</v>
      </c>
      <c r="W7" s="2">
        <v>22.7</v>
      </c>
      <c r="X7" s="2">
        <v>24.2</v>
      </c>
      <c r="Y7" s="2">
        <v>32.6</v>
      </c>
      <c r="Z7" s="2">
        <v>25</v>
      </c>
      <c r="AA7" s="2">
        <v>25</v>
      </c>
      <c r="AB7" s="2">
        <v>25.5</v>
      </c>
      <c r="AC7" s="2">
        <v>27.3</v>
      </c>
      <c r="AD7" s="2">
        <v>26.9</v>
      </c>
      <c r="AE7" s="2">
        <v>30.2</v>
      </c>
      <c r="AF7" s="2">
        <v>27.1</v>
      </c>
      <c r="AG7" s="4"/>
      <c r="AH7" s="7">
        <f>AVERAGE(C7:AF7)</f>
        <v>28.22666666666667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C354-885E-42AF-9B86-72C47D2352BA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625" customWidth="1"/>
    <col min="2" max="2" width="19.375" customWidth="1"/>
    <col min="3" max="3" width="8" bestFit="1" customWidth="1"/>
    <col min="4" max="4" width="7.25" customWidth="1"/>
    <col min="5" max="5" width="8" bestFit="1" customWidth="1"/>
    <col min="6" max="7" width="7.125" bestFit="1" customWidth="1"/>
    <col min="8" max="9" width="6.25" bestFit="1" customWidth="1"/>
    <col min="10" max="10" width="6.375" bestFit="1" customWidth="1"/>
    <col min="11" max="14" width="7.125" bestFit="1" customWidth="1"/>
    <col min="15" max="15" width="6.375" bestFit="1" customWidth="1"/>
    <col min="16" max="16" width="7.125" bestFit="1" customWidth="1"/>
    <col min="17" max="17" width="8" bestFit="1" customWidth="1"/>
    <col min="18" max="18" width="13.5" customWidth="1"/>
    <col min="19" max="30" width="8" bestFit="1" customWidth="1"/>
    <col min="31" max="33" width="8" hidden="1" customWidth="1"/>
    <col min="34" max="34" width="8.5" customWidth="1"/>
  </cols>
  <sheetData>
    <row r="1" spans="2:34" x14ac:dyDescent="0.15">
      <c r="B1" s="3">
        <v>43132</v>
      </c>
      <c r="D1" t="s">
        <v>38</v>
      </c>
    </row>
    <row r="2" spans="2:34" ht="14.25" x14ac:dyDescent="0.15">
      <c r="B2" s="18"/>
    </row>
    <row r="3" spans="2:34" x14ac:dyDescent="0.15">
      <c r="B3" s="17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28"/>
      <c r="AF3" s="28"/>
      <c r="AG3" s="28"/>
    </row>
    <row r="4" spans="2:34" x14ac:dyDescent="0.15">
      <c r="B4" s="17" t="s">
        <v>0</v>
      </c>
      <c r="C4" s="16">
        <v>2.84</v>
      </c>
      <c r="D4" s="16">
        <v>3.52</v>
      </c>
      <c r="E4" s="16">
        <v>2.39</v>
      </c>
      <c r="F4" s="16">
        <v>2.48</v>
      </c>
      <c r="G4" s="16">
        <v>1.62</v>
      </c>
      <c r="H4" s="16">
        <v>2.4500000000000002</v>
      </c>
      <c r="I4" s="16">
        <v>2.2200000000000002</v>
      </c>
      <c r="J4" s="16">
        <v>2.33</v>
      </c>
      <c r="K4" s="16">
        <v>4</v>
      </c>
      <c r="L4" s="16">
        <v>1.83</v>
      </c>
      <c r="M4" s="16">
        <v>1.98</v>
      </c>
      <c r="N4" s="16">
        <v>1.21</v>
      </c>
      <c r="O4" s="16">
        <v>1.69</v>
      </c>
      <c r="P4" s="16">
        <v>4.28</v>
      </c>
      <c r="Q4" s="16">
        <v>2.1</v>
      </c>
      <c r="R4" s="16">
        <v>3.76</v>
      </c>
      <c r="S4" s="16">
        <v>1.63</v>
      </c>
      <c r="T4" s="16">
        <v>3.42</v>
      </c>
      <c r="U4" s="16">
        <v>4.1100000000000003</v>
      </c>
      <c r="V4" s="16">
        <v>4.1399999999999997</v>
      </c>
      <c r="W4" s="16">
        <v>2.77</v>
      </c>
      <c r="X4" s="16">
        <v>4.74</v>
      </c>
      <c r="Y4" s="16">
        <v>4.6100000000000003</v>
      </c>
      <c r="Z4" s="16">
        <v>1.0900000000000001</v>
      </c>
      <c r="AA4" s="16">
        <v>3.36</v>
      </c>
      <c r="AB4" s="16">
        <v>4.76</v>
      </c>
      <c r="AC4" s="16">
        <v>4.17</v>
      </c>
      <c r="AD4" s="16">
        <v>2.9</v>
      </c>
      <c r="AE4" s="16"/>
      <c r="AF4" s="16"/>
      <c r="AG4" s="16"/>
      <c r="AH4" s="15">
        <f>AVERAGE(C4:AG4)</f>
        <v>2.9428571428571439</v>
      </c>
    </row>
    <row r="5" spans="2:34" x14ac:dyDescent="0.15">
      <c r="B5" s="17" t="s">
        <v>1</v>
      </c>
      <c r="C5" s="16">
        <v>244</v>
      </c>
      <c r="D5" s="16">
        <v>348</v>
      </c>
      <c r="E5" s="16">
        <v>177</v>
      </c>
      <c r="F5" s="16">
        <v>90</v>
      </c>
      <c r="G5" s="16">
        <v>62</v>
      </c>
      <c r="H5" s="16">
        <v>12</v>
      </c>
      <c r="I5" s="16">
        <v>0</v>
      </c>
      <c r="J5" s="16">
        <v>7</v>
      </c>
      <c r="K5" s="16">
        <v>93</v>
      </c>
      <c r="L5" s="16">
        <v>74</v>
      </c>
      <c r="M5" s="16">
        <v>84</v>
      </c>
      <c r="N5" s="16">
        <v>59</v>
      </c>
      <c r="O5" s="16">
        <v>8</v>
      </c>
      <c r="P5" s="16">
        <v>81</v>
      </c>
      <c r="Q5" s="16">
        <v>181</v>
      </c>
      <c r="R5" s="16">
        <v>296</v>
      </c>
      <c r="S5" s="16">
        <v>102</v>
      </c>
      <c r="T5" s="16">
        <v>211</v>
      </c>
      <c r="U5" s="16">
        <v>285</v>
      </c>
      <c r="V5" s="16">
        <v>293</v>
      </c>
      <c r="W5" s="16">
        <v>208</v>
      </c>
      <c r="X5" s="16">
        <v>335</v>
      </c>
      <c r="Y5" s="16">
        <v>371</v>
      </c>
      <c r="Z5" s="16">
        <v>157</v>
      </c>
      <c r="AA5" s="16">
        <v>282</v>
      </c>
      <c r="AB5" s="16">
        <v>399</v>
      </c>
      <c r="AC5" s="16">
        <v>397</v>
      </c>
      <c r="AD5" s="16">
        <v>249</v>
      </c>
      <c r="AE5" s="16"/>
      <c r="AF5" s="16"/>
      <c r="AG5" s="16"/>
      <c r="AH5" s="4">
        <f>SUM(C5:AG5)</f>
        <v>5105</v>
      </c>
    </row>
    <row r="6" spans="2:34" x14ac:dyDescent="0.15">
      <c r="B6" s="17" t="s">
        <v>2</v>
      </c>
      <c r="C6" s="16">
        <v>1.4206000000000001</v>
      </c>
      <c r="D6" s="16">
        <v>1.6347</v>
      </c>
      <c r="E6" s="16">
        <v>1.2244999999999999</v>
      </c>
      <c r="F6" s="16">
        <v>0.6</v>
      </c>
      <c r="G6" s="16">
        <v>0.63280000000000003</v>
      </c>
      <c r="H6" s="16">
        <v>8.1000000000000003E-2</v>
      </c>
      <c r="I6" s="16">
        <v>0</v>
      </c>
      <c r="J6" s="16">
        <v>4.9700000000000001E-2</v>
      </c>
      <c r="K6" s="16">
        <v>0.38440000000000002</v>
      </c>
      <c r="L6" s="16">
        <v>0.66859999999999997</v>
      </c>
      <c r="M6" s="16">
        <v>0.70150000000000001</v>
      </c>
      <c r="N6" s="16">
        <v>0.80620000000000003</v>
      </c>
      <c r="O6" s="16">
        <v>7.8299999999999995E-2</v>
      </c>
      <c r="P6" s="16">
        <v>0.31290000000000001</v>
      </c>
      <c r="Q6" s="16">
        <v>1.4251</v>
      </c>
      <c r="R6" s="16">
        <v>1.3016000000000001</v>
      </c>
      <c r="S6" s="16">
        <v>1.0347</v>
      </c>
      <c r="T6" s="16">
        <v>1.0201</v>
      </c>
      <c r="U6" s="16">
        <v>1.1465000000000001</v>
      </c>
      <c r="V6" s="16">
        <v>1.1701999999999999</v>
      </c>
      <c r="W6" s="16">
        <v>1.2416</v>
      </c>
      <c r="X6" s="16">
        <v>1.1686000000000001</v>
      </c>
      <c r="Y6" s="16">
        <v>1.3306</v>
      </c>
      <c r="Z6" s="16">
        <v>2.3816000000000002</v>
      </c>
      <c r="AA6" s="16">
        <v>1.3876999999999999</v>
      </c>
      <c r="AB6" s="16">
        <v>1.3859999999999999</v>
      </c>
      <c r="AC6" s="16">
        <v>1.5741000000000001</v>
      </c>
      <c r="AD6" s="16">
        <v>1.4197</v>
      </c>
      <c r="AE6" s="16"/>
      <c r="AF6" s="16"/>
      <c r="AG6" s="16"/>
      <c r="AH6" s="15">
        <f>AVERAGE(C6:AG6)</f>
        <v>0.98511785714285705</v>
      </c>
    </row>
    <row r="7" spans="2:34" x14ac:dyDescent="0.15">
      <c r="B7" s="17" t="s">
        <v>3</v>
      </c>
      <c r="C7" s="16">
        <v>5</v>
      </c>
      <c r="D7" s="16">
        <v>6.3</v>
      </c>
      <c r="E7" s="16">
        <v>7</v>
      </c>
      <c r="F7" s="16">
        <v>5.7</v>
      </c>
      <c r="G7" s="16">
        <v>1.2</v>
      </c>
      <c r="H7" s="16">
        <v>1.5</v>
      </c>
      <c r="I7" s="16">
        <v>2.1</v>
      </c>
      <c r="J7" s="16">
        <v>3.7</v>
      </c>
      <c r="K7" s="16">
        <v>6.4</v>
      </c>
      <c r="L7" s="16">
        <v>10.7</v>
      </c>
      <c r="M7" s="16">
        <v>4.3</v>
      </c>
      <c r="N7" s="16">
        <v>0.2</v>
      </c>
      <c r="O7" s="16">
        <v>2</v>
      </c>
      <c r="P7" s="16">
        <v>9.1</v>
      </c>
      <c r="Q7" s="16">
        <v>10.1</v>
      </c>
      <c r="R7" s="16">
        <v>5.2</v>
      </c>
      <c r="S7" s="16">
        <v>5.9</v>
      </c>
      <c r="T7" s="16">
        <v>3.1</v>
      </c>
      <c r="U7" s="16">
        <v>5.0999999999999996</v>
      </c>
      <c r="V7" s="16">
        <v>9.4</v>
      </c>
      <c r="W7" s="16">
        <v>4.9000000000000004</v>
      </c>
      <c r="X7" s="16">
        <v>5.0999999999999996</v>
      </c>
      <c r="Y7" s="16">
        <v>8.6</v>
      </c>
      <c r="Z7" s="16">
        <v>7.3</v>
      </c>
      <c r="AA7" s="16">
        <v>5.6</v>
      </c>
      <c r="AB7" s="16">
        <v>7.7</v>
      </c>
      <c r="AC7" s="16">
        <v>11.9</v>
      </c>
      <c r="AD7" s="16">
        <v>9.3000000000000007</v>
      </c>
      <c r="AE7" s="16"/>
      <c r="AF7" s="16"/>
      <c r="AG7" s="16"/>
      <c r="AH7" s="15">
        <f>AVERAGE(C7:AG7)</f>
        <v>5.871428571428571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E7BF-A33C-4CA5-A734-5A667FC00544}">
  <dimension ref="B1:AH7"/>
  <sheetViews>
    <sheetView showGridLines="0" topLeftCell="H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5" bestFit="1" customWidth="1"/>
  </cols>
  <sheetData>
    <row r="1" spans="2:34" x14ac:dyDescent="0.15">
      <c r="B1" s="3">
        <v>43709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4"/>
      <c r="AH3" s="10"/>
    </row>
    <row r="4" spans="2:34" x14ac:dyDescent="0.15">
      <c r="B4" s="8" t="s">
        <v>0</v>
      </c>
      <c r="C4" s="9">
        <v>3.53</v>
      </c>
      <c r="D4" s="9">
        <v>1.66</v>
      </c>
      <c r="E4" s="9">
        <v>2.76</v>
      </c>
      <c r="F4" s="9">
        <v>3.61</v>
      </c>
      <c r="G4" s="9">
        <v>4.78</v>
      </c>
      <c r="H4" s="9">
        <v>6.27</v>
      </c>
      <c r="I4" s="9">
        <v>6.31</v>
      </c>
      <c r="J4" s="9">
        <v>6.36</v>
      </c>
      <c r="K4" s="9">
        <v>5.76</v>
      </c>
      <c r="L4" s="9">
        <v>5.61</v>
      </c>
      <c r="M4" s="9">
        <v>1.97</v>
      </c>
      <c r="N4" s="9">
        <v>4.12</v>
      </c>
      <c r="O4" s="9">
        <v>4.53</v>
      </c>
      <c r="P4" s="9">
        <v>5.69</v>
      </c>
      <c r="Q4" s="9">
        <v>6.06</v>
      </c>
      <c r="R4" s="9">
        <v>1.73</v>
      </c>
      <c r="S4" s="9">
        <v>2.06</v>
      </c>
      <c r="T4" s="9">
        <v>2.75</v>
      </c>
      <c r="U4" s="9">
        <v>4</v>
      </c>
      <c r="V4" s="9">
        <v>3.89</v>
      </c>
      <c r="W4" s="9">
        <v>1.56</v>
      </c>
      <c r="X4" s="9">
        <v>2.31</v>
      </c>
      <c r="Y4" s="9">
        <v>3.34</v>
      </c>
      <c r="Z4" s="9">
        <v>2.2400000000000002</v>
      </c>
      <c r="AA4" s="9">
        <v>5.47</v>
      </c>
      <c r="AB4" s="9">
        <v>5.49</v>
      </c>
      <c r="AC4" s="9">
        <v>5.38</v>
      </c>
      <c r="AD4" s="9">
        <v>1.55</v>
      </c>
      <c r="AE4" s="9">
        <v>3.43</v>
      </c>
      <c r="AF4" s="9">
        <v>4.04</v>
      </c>
      <c r="AG4" s="4"/>
      <c r="AH4" s="52">
        <f>AVERAGE(C4:AF4)</f>
        <v>3.9420000000000002</v>
      </c>
    </row>
    <row r="5" spans="2:34" x14ac:dyDescent="0.15">
      <c r="B5" s="8" t="s">
        <v>1</v>
      </c>
      <c r="C5" s="9">
        <v>222</v>
      </c>
      <c r="D5" s="9">
        <v>97</v>
      </c>
      <c r="E5" s="9">
        <v>118</v>
      </c>
      <c r="F5" s="9">
        <v>195</v>
      </c>
      <c r="G5" s="9">
        <v>319</v>
      </c>
      <c r="H5" s="9">
        <v>345</v>
      </c>
      <c r="I5" s="9">
        <v>374</v>
      </c>
      <c r="J5" s="9">
        <v>370</v>
      </c>
      <c r="K5" s="9">
        <v>376</v>
      </c>
      <c r="L5" s="9">
        <v>357</v>
      </c>
      <c r="M5" s="9">
        <v>120</v>
      </c>
      <c r="N5" s="9">
        <v>306</v>
      </c>
      <c r="O5" s="9">
        <v>247</v>
      </c>
      <c r="P5" s="9">
        <v>339</v>
      </c>
      <c r="Q5" s="9">
        <v>358</v>
      </c>
      <c r="R5" s="9">
        <v>140</v>
      </c>
      <c r="S5" s="9">
        <v>125</v>
      </c>
      <c r="T5" s="9">
        <v>186</v>
      </c>
      <c r="U5" s="9">
        <v>302</v>
      </c>
      <c r="V5" s="9">
        <v>265</v>
      </c>
      <c r="W5" s="9">
        <v>95</v>
      </c>
      <c r="X5" s="9">
        <v>97</v>
      </c>
      <c r="Y5" s="9">
        <v>170</v>
      </c>
      <c r="Z5" s="9">
        <v>171</v>
      </c>
      <c r="AA5" s="9">
        <v>354</v>
      </c>
      <c r="AB5" s="9">
        <v>380</v>
      </c>
      <c r="AC5" s="9">
        <v>376</v>
      </c>
      <c r="AD5" s="9">
        <v>96</v>
      </c>
      <c r="AE5" s="9">
        <v>238</v>
      </c>
      <c r="AF5" s="9">
        <v>225</v>
      </c>
      <c r="AG5" s="4"/>
      <c r="AH5" s="53">
        <f>SUM(C5:AF5)</f>
        <v>7363</v>
      </c>
    </row>
    <row r="6" spans="2:34" x14ac:dyDescent="0.15">
      <c r="B6" s="8" t="s">
        <v>2</v>
      </c>
      <c r="C6" s="9">
        <v>0.85329999999999995</v>
      </c>
      <c r="D6" s="9">
        <v>0.79290000000000005</v>
      </c>
      <c r="E6" s="9">
        <v>0.58009999999999995</v>
      </c>
      <c r="F6" s="9">
        <v>0.7329</v>
      </c>
      <c r="G6" s="9">
        <v>0.90549999999999997</v>
      </c>
      <c r="H6" s="9">
        <v>0.74660000000000004</v>
      </c>
      <c r="I6" s="9">
        <v>0.80420000000000003</v>
      </c>
      <c r="J6" s="9">
        <v>0.78939999999999999</v>
      </c>
      <c r="K6" s="9">
        <v>0.88570000000000004</v>
      </c>
      <c r="L6" s="9">
        <v>0.86350000000000005</v>
      </c>
      <c r="M6" s="9">
        <v>0.82650000000000001</v>
      </c>
      <c r="N6" s="9">
        <v>1.0078</v>
      </c>
      <c r="O6" s="9">
        <v>0.73980000000000001</v>
      </c>
      <c r="P6" s="9">
        <v>0.80840000000000001</v>
      </c>
      <c r="Q6" s="9">
        <v>0.80159999999999998</v>
      </c>
      <c r="R6" s="9">
        <v>1.0980000000000001</v>
      </c>
      <c r="S6" s="9">
        <v>0.82330000000000003</v>
      </c>
      <c r="T6" s="9">
        <v>0.91769999999999996</v>
      </c>
      <c r="U6" s="9">
        <v>1.0244</v>
      </c>
      <c r="V6" s="9">
        <v>0.92430000000000001</v>
      </c>
      <c r="W6" s="9">
        <v>0.82630000000000003</v>
      </c>
      <c r="X6" s="9">
        <v>0.56979999999999997</v>
      </c>
      <c r="Y6" s="9">
        <v>0.69059999999999999</v>
      </c>
      <c r="Z6" s="9">
        <v>1.0358000000000001</v>
      </c>
      <c r="AA6" s="9">
        <v>0.87809999999999999</v>
      </c>
      <c r="AB6" s="9">
        <v>0.93920000000000003</v>
      </c>
      <c r="AC6" s="9">
        <v>0.94830000000000003</v>
      </c>
      <c r="AD6" s="9">
        <v>0.84040000000000004</v>
      </c>
      <c r="AE6" s="9">
        <v>0.9415</v>
      </c>
      <c r="AF6" s="9">
        <v>0.75570000000000004</v>
      </c>
      <c r="AG6" s="4"/>
      <c r="AH6" s="54">
        <f>AVERAGE(C6:AF6)</f>
        <v>0.84505333333333332</v>
      </c>
    </row>
    <row r="7" spans="2:34" x14ac:dyDescent="0.15">
      <c r="B7" s="8" t="s">
        <v>3</v>
      </c>
      <c r="C7" s="9">
        <v>29.3</v>
      </c>
      <c r="D7" s="9">
        <v>25.1</v>
      </c>
      <c r="E7" s="9">
        <v>26.9</v>
      </c>
      <c r="F7" s="9">
        <v>28.1</v>
      </c>
      <c r="G7" s="9">
        <v>31.7</v>
      </c>
      <c r="H7" s="9">
        <v>33.5</v>
      </c>
      <c r="I7" s="9">
        <v>35.1</v>
      </c>
      <c r="J7" s="9">
        <v>32.799999999999997</v>
      </c>
      <c r="K7" s="9">
        <v>34.6</v>
      </c>
      <c r="L7" s="9">
        <v>33.4</v>
      </c>
      <c r="M7" s="9">
        <v>30.8</v>
      </c>
      <c r="N7" s="9">
        <v>26.6</v>
      </c>
      <c r="O7" s="9">
        <v>27.4</v>
      </c>
      <c r="P7" s="9">
        <v>29.2</v>
      </c>
      <c r="Q7" s="9">
        <v>30.8</v>
      </c>
      <c r="R7" s="9">
        <v>26.4</v>
      </c>
      <c r="S7" s="9">
        <v>25.3</v>
      </c>
      <c r="T7" s="9">
        <v>26</v>
      </c>
      <c r="U7" s="9">
        <v>23</v>
      </c>
      <c r="V7" s="9">
        <v>24.3</v>
      </c>
      <c r="W7" s="9">
        <v>22.7</v>
      </c>
      <c r="X7" s="9">
        <v>24.2</v>
      </c>
      <c r="Y7" s="9">
        <v>32.6</v>
      </c>
      <c r="Z7" s="9">
        <v>25</v>
      </c>
      <c r="AA7" s="9">
        <v>25</v>
      </c>
      <c r="AB7" s="9">
        <v>25.5</v>
      </c>
      <c r="AC7" s="9">
        <v>27.3</v>
      </c>
      <c r="AD7" s="9">
        <v>26.9</v>
      </c>
      <c r="AE7" s="9">
        <v>30.2</v>
      </c>
      <c r="AF7" s="9">
        <v>27.1</v>
      </c>
      <c r="AG7" s="4"/>
      <c r="AH7" s="55">
        <f>AVERAGE(C7:AF7)</f>
        <v>28.22666666666667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6063-C5B2-44D1-9AB1-E44325CEE2D2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2" width="7" customWidth="1"/>
    <col min="33" max="33" width="7.875" customWidth="1"/>
  </cols>
  <sheetData>
    <row r="1" spans="2:34" x14ac:dyDescent="0.15">
      <c r="B1" s="3">
        <v>43739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4"/>
      <c r="AH3" s="4"/>
    </row>
    <row r="4" spans="2:34" x14ac:dyDescent="0.15">
      <c r="B4" s="1" t="s">
        <v>0</v>
      </c>
      <c r="C4" s="2">
        <v>5.28</v>
      </c>
      <c r="D4" s="2">
        <v>3.71</v>
      </c>
      <c r="E4" s="2">
        <v>2.27</v>
      </c>
      <c r="F4" s="2">
        <v>0.77</v>
      </c>
      <c r="G4" s="2">
        <v>2.84</v>
      </c>
      <c r="H4" s="2">
        <v>2.29</v>
      </c>
      <c r="I4" s="2">
        <v>3.91</v>
      </c>
      <c r="J4" s="2">
        <v>0.69</v>
      </c>
      <c r="K4" s="2">
        <v>5.15</v>
      </c>
      <c r="L4" s="2">
        <v>5.09</v>
      </c>
      <c r="M4" s="2">
        <v>2.96</v>
      </c>
      <c r="N4" s="2">
        <v>0.22</v>
      </c>
      <c r="O4" s="2">
        <v>1.74</v>
      </c>
      <c r="P4" s="2">
        <v>0.83</v>
      </c>
      <c r="Q4" s="2">
        <v>1.39</v>
      </c>
      <c r="R4" s="2">
        <v>4.3499999999999996</v>
      </c>
      <c r="S4" s="2">
        <v>3.26</v>
      </c>
      <c r="T4" s="2">
        <v>1.92</v>
      </c>
      <c r="U4" s="2">
        <v>1.36</v>
      </c>
      <c r="V4" s="2">
        <v>2.14</v>
      </c>
      <c r="W4" s="2">
        <v>1.74</v>
      </c>
      <c r="X4" s="2">
        <v>3.25</v>
      </c>
      <c r="Y4" s="2">
        <v>4</v>
      </c>
      <c r="Z4" s="2">
        <v>1.75</v>
      </c>
      <c r="AA4" s="2">
        <v>0.24</v>
      </c>
      <c r="AB4" s="2">
        <v>1.69</v>
      </c>
      <c r="AC4" s="2">
        <v>0.63</v>
      </c>
      <c r="AD4" s="2">
        <v>4.3</v>
      </c>
      <c r="AE4" s="2">
        <v>0.57999999999999996</v>
      </c>
      <c r="AF4" s="2">
        <v>2.79</v>
      </c>
      <c r="AG4" s="4">
        <v>3.89</v>
      </c>
      <c r="AH4" s="5">
        <f>AVERAGE(C4:AF4)</f>
        <v>2.4380000000000002</v>
      </c>
    </row>
    <row r="5" spans="2:34" x14ac:dyDescent="0.15">
      <c r="B5" s="1" t="s">
        <v>1</v>
      </c>
      <c r="C5" s="2">
        <v>399</v>
      </c>
      <c r="D5" s="2">
        <v>239</v>
      </c>
      <c r="E5" s="2">
        <v>168</v>
      </c>
      <c r="F5" s="2">
        <v>64</v>
      </c>
      <c r="G5" s="2">
        <v>302</v>
      </c>
      <c r="H5" s="2">
        <v>5</v>
      </c>
      <c r="I5" s="2">
        <v>283</v>
      </c>
      <c r="J5" s="2">
        <v>52</v>
      </c>
      <c r="K5" s="2">
        <v>407</v>
      </c>
      <c r="L5" s="2">
        <v>409</v>
      </c>
      <c r="M5" s="2">
        <v>208</v>
      </c>
      <c r="N5" s="2">
        <v>13</v>
      </c>
      <c r="O5" s="2">
        <v>106</v>
      </c>
      <c r="P5" s="2">
        <v>74</v>
      </c>
      <c r="Q5" s="2">
        <v>81</v>
      </c>
      <c r="R5" s="2">
        <v>206</v>
      </c>
      <c r="S5" s="2">
        <v>299</v>
      </c>
      <c r="T5" s="2">
        <v>174</v>
      </c>
      <c r="U5" s="2">
        <v>64</v>
      </c>
      <c r="V5" s="2">
        <v>184</v>
      </c>
      <c r="W5" s="2">
        <v>129</v>
      </c>
      <c r="X5" s="2">
        <v>216</v>
      </c>
      <c r="Y5" s="2">
        <v>337</v>
      </c>
      <c r="Z5" s="2">
        <v>124</v>
      </c>
      <c r="AA5" s="2">
        <v>22</v>
      </c>
      <c r="AB5" s="2">
        <v>158</v>
      </c>
      <c r="AC5" s="2">
        <v>47</v>
      </c>
      <c r="AD5" s="2">
        <v>381</v>
      </c>
      <c r="AE5" s="2">
        <v>60</v>
      </c>
      <c r="AF5" s="2">
        <v>255</v>
      </c>
      <c r="AG5" s="4">
        <v>360</v>
      </c>
      <c r="AH5" s="49">
        <f>SUM(C5:AF5)</f>
        <v>5466</v>
      </c>
    </row>
    <row r="6" spans="2:34" x14ac:dyDescent="0.15">
      <c r="B6" s="1" t="s">
        <v>2</v>
      </c>
      <c r="C6" s="2">
        <v>0.92069999999999996</v>
      </c>
      <c r="D6" s="2">
        <v>0.78480000000000005</v>
      </c>
      <c r="E6" s="2">
        <v>0.90169999999999995</v>
      </c>
      <c r="F6" s="2">
        <v>1.0125999999999999</v>
      </c>
      <c r="G6" s="2">
        <v>1.2955000000000001</v>
      </c>
      <c r="H6" s="2">
        <v>2.6599999999999999E-2</v>
      </c>
      <c r="I6" s="2">
        <v>0.88180000000000003</v>
      </c>
      <c r="J6" s="2">
        <v>0.91820000000000002</v>
      </c>
      <c r="K6" s="2">
        <v>0.96279999999999999</v>
      </c>
      <c r="L6" s="2">
        <v>0.97899999999999998</v>
      </c>
      <c r="M6" s="2">
        <v>0.85609999999999997</v>
      </c>
      <c r="N6" s="2">
        <v>0.71989999999999998</v>
      </c>
      <c r="O6" s="2">
        <v>0.74219999999999997</v>
      </c>
      <c r="P6" s="2">
        <v>1.0862000000000001</v>
      </c>
      <c r="Q6" s="2">
        <v>0.71</v>
      </c>
      <c r="R6" s="2">
        <v>0.57699999999999996</v>
      </c>
      <c r="S6" s="2">
        <v>1.1173999999999999</v>
      </c>
      <c r="T6" s="2">
        <v>1.1041000000000001</v>
      </c>
      <c r="U6" s="2">
        <v>0.57330000000000003</v>
      </c>
      <c r="V6" s="2">
        <v>1.0475000000000001</v>
      </c>
      <c r="W6" s="2">
        <v>0.9032</v>
      </c>
      <c r="X6" s="2">
        <v>0.80969999999999998</v>
      </c>
      <c r="Y6" s="2">
        <v>1.0264</v>
      </c>
      <c r="Z6" s="2">
        <v>0.86329999999999996</v>
      </c>
      <c r="AA6" s="2">
        <v>1.1168</v>
      </c>
      <c r="AB6" s="2">
        <v>1.139</v>
      </c>
      <c r="AC6" s="2">
        <v>0.90890000000000004</v>
      </c>
      <c r="AD6" s="2">
        <v>1.0794999999999999</v>
      </c>
      <c r="AE6" s="2">
        <v>1.2603</v>
      </c>
      <c r="AF6" s="2">
        <v>1.1134999999999999</v>
      </c>
      <c r="AG6" s="4">
        <v>1.1274999999999999</v>
      </c>
      <c r="AH6" s="6">
        <f>AVERAGE(C6:AF6)</f>
        <v>0.91459999999999975</v>
      </c>
    </row>
    <row r="7" spans="2:34" x14ac:dyDescent="0.15">
      <c r="B7" s="1" t="s">
        <v>3</v>
      </c>
      <c r="C7" s="2">
        <v>26.9</v>
      </c>
      <c r="D7" s="2">
        <v>29.2</v>
      </c>
      <c r="E7" s="2">
        <v>29.7</v>
      </c>
      <c r="F7" s="2">
        <v>24.1</v>
      </c>
      <c r="G7" s="2">
        <v>25.3</v>
      </c>
      <c r="H7" s="2">
        <v>21.7</v>
      </c>
      <c r="I7" s="2">
        <v>24.4</v>
      </c>
      <c r="J7" s="2">
        <v>21.9</v>
      </c>
      <c r="K7" s="2">
        <v>21.4</v>
      </c>
      <c r="L7" s="2">
        <v>23.5</v>
      </c>
      <c r="M7" s="2">
        <v>25.7</v>
      </c>
      <c r="N7" s="2">
        <v>21.9</v>
      </c>
      <c r="O7" s="2">
        <v>19.899999999999999</v>
      </c>
      <c r="P7" s="2">
        <v>17.3</v>
      </c>
      <c r="Q7" s="2">
        <v>17.8</v>
      </c>
      <c r="R7" s="2">
        <v>19.3</v>
      </c>
      <c r="S7" s="2">
        <v>19.8</v>
      </c>
      <c r="T7" s="2">
        <v>19.2</v>
      </c>
      <c r="U7" s="2">
        <v>21.2</v>
      </c>
      <c r="V7" s="2">
        <v>20.7</v>
      </c>
      <c r="W7" s="2">
        <v>19.399999999999999</v>
      </c>
      <c r="X7" s="2">
        <v>22.1</v>
      </c>
      <c r="Y7" s="2">
        <v>22.3</v>
      </c>
      <c r="Z7" s="2">
        <v>21.6</v>
      </c>
      <c r="AA7" s="2">
        <v>17.100000000000001</v>
      </c>
      <c r="AB7" s="2">
        <v>21.9</v>
      </c>
      <c r="AC7" s="2">
        <v>16.5</v>
      </c>
      <c r="AD7" s="2">
        <v>19</v>
      </c>
      <c r="AE7" s="2">
        <v>17.3</v>
      </c>
      <c r="AF7" s="2">
        <v>21.4</v>
      </c>
      <c r="AG7" s="4">
        <v>23.4</v>
      </c>
      <c r="AH7" s="7">
        <f>AVERAGE(C7:AF7)</f>
        <v>21.649999999999995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3724-D412-4752-A370-5122581E3C63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5" bestFit="1" customWidth="1"/>
  </cols>
  <sheetData>
    <row r="1" spans="2:34" x14ac:dyDescent="0.15">
      <c r="B1" s="3">
        <v>43739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>
        <v>5.28</v>
      </c>
      <c r="D4" s="9">
        <v>3.71</v>
      </c>
      <c r="E4" s="9">
        <v>2.27</v>
      </c>
      <c r="F4" s="9">
        <v>0.77</v>
      </c>
      <c r="G4" s="9">
        <v>2.84</v>
      </c>
      <c r="H4" s="9">
        <v>2.29</v>
      </c>
      <c r="I4" s="9">
        <v>3.91</v>
      </c>
      <c r="J4" s="9">
        <v>0.69</v>
      </c>
      <c r="K4" s="9">
        <v>5.15</v>
      </c>
      <c r="L4" s="9">
        <v>5.09</v>
      </c>
      <c r="M4" s="9">
        <v>2.96</v>
      </c>
      <c r="N4" s="9">
        <v>0.22</v>
      </c>
      <c r="O4" s="9">
        <v>1.74</v>
      </c>
      <c r="P4" s="9">
        <v>0.83</v>
      </c>
      <c r="Q4" s="9">
        <v>1.39</v>
      </c>
      <c r="R4" s="9">
        <v>4.3499999999999996</v>
      </c>
      <c r="S4" s="9">
        <v>3.26</v>
      </c>
      <c r="T4" s="9">
        <v>1.92</v>
      </c>
      <c r="U4" s="9">
        <v>1.36</v>
      </c>
      <c r="V4" s="9">
        <v>2.14</v>
      </c>
      <c r="W4" s="9">
        <v>1.74</v>
      </c>
      <c r="X4" s="9">
        <v>3.25</v>
      </c>
      <c r="Y4" s="9">
        <v>4</v>
      </c>
      <c r="Z4" s="9">
        <v>1.75</v>
      </c>
      <c r="AA4" s="9">
        <v>0.24</v>
      </c>
      <c r="AB4" s="9">
        <v>1.69</v>
      </c>
      <c r="AC4" s="9">
        <v>0.63</v>
      </c>
      <c r="AD4" s="9">
        <v>4.3</v>
      </c>
      <c r="AE4" s="9">
        <v>0.57999999999999996</v>
      </c>
      <c r="AF4" s="9">
        <v>2.79</v>
      </c>
      <c r="AG4" s="4">
        <v>3.89</v>
      </c>
      <c r="AH4" s="52">
        <f>AVERAGE(C4:AF4)</f>
        <v>2.4380000000000002</v>
      </c>
    </row>
    <row r="5" spans="2:34" x14ac:dyDescent="0.15">
      <c r="B5" s="8" t="s">
        <v>1</v>
      </c>
      <c r="C5" s="9">
        <v>363</v>
      </c>
      <c r="D5" s="9">
        <v>217</v>
      </c>
      <c r="E5" s="9">
        <v>153</v>
      </c>
      <c r="F5" s="9">
        <v>40</v>
      </c>
      <c r="G5" s="9">
        <v>247</v>
      </c>
      <c r="H5" s="9">
        <v>119</v>
      </c>
      <c r="I5" s="9">
        <v>250</v>
      </c>
      <c r="J5" s="9">
        <v>45</v>
      </c>
      <c r="K5" s="9">
        <v>388</v>
      </c>
      <c r="L5" s="9">
        <v>385</v>
      </c>
      <c r="M5" s="9">
        <v>207</v>
      </c>
      <c r="N5" s="9">
        <v>12</v>
      </c>
      <c r="O5" s="9">
        <v>126</v>
      </c>
      <c r="P5" s="9">
        <v>69</v>
      </c>
      <c r="Q5" s="9">
        <v>95</v>
      </c>
      <c r="R5" s="9">
        <v>200</v>
      </c>
      <c r="S5" s="9">
        <v>271</v>
      </c>
      <c r="T5" s="9">
        <v>158</v>
      </c>
      <c r="U5" s="9">
        <v>58</v>
      </c>
      <c r="V5" s="9">
        <v>175</v>
      </c>
      <c r="W5" s="9">
        <v>112</v>
      </c>
      <c r="X5" s="9">
        <v>143</v>
      </c>
      <c r="Y5" s="9">
        <v>314</v>
      </c>
      <c r="Z5" s="9">
        <v>104</v>
      </c>
      <c r="AA5" s="9">
        <v>21</v>
      </c>
      <c r="AB5" s="9">
        <v>130</v>
      </c>
      <c r="AC5" s="9">
        <v>53</v>
      </c>
      <c r="AD5" s="9">
        <v>359</v>
      </c>
      <c r="AE5" s="9">
        <v>61</v>
      </c>
      <c r="AF5" s="9">
        <v>254</v>
      </c>
      <c r="AG5" s="4">
        <v>325</v>
      </c>
      <c r="AH5" s="53">
        <f>SUM(C5:AF5)</f>
        <v>5129</v>
      </c>
    </row>
    <row r="6" spans="2:34" x14ac:dyDescent="0.15">
      <c r="B6" s="8" t="s">
        <v>2</v>
      </c>
      <c r="C6" s="9">
        <v>0.93279999999999996</v>
      </c>
      <c r="D6" s="9">
        <v>0.79359999999999997</v>
      </c>
      <c r="E6" s="9">
        <v>0.91449999999999998</v>
      </c>
      <c r="F6" s="9">
        <v>0.70489999999999997</v>
      </c>
      <c r="G6" s="9">
        <v>1.1800999999999999</v>
      </c>
      <c r="H6" s="9">
        <v>0.70509999999999995</v>
      </c>
      <c r="I6" s="9">
        <v>0.86760000000000004</v>
      </c>
      <c r="J6" s="9">
        <v>0.88490000000000002</v>
      </c>
      <c r="K6" s="9">
        <v>1.0222</v>
      </c>
      <c r="L6" s="9">
        <v>1.0263</v>
      </c>
      <c r="M6" s="9">
        <v>0.94889999999999997</v>
      </c>
      <c r="N6" s="9">
        <v>0.74009999999999998</v>
      </c>
      <c r="O6" s="9">
        <v>0.98250000000000004</v>
      </c>
      <c r="P6" s="9">
        <v>1.1279999999999999</v>
      </c>
      <c r="Q6" s="9">
        <v>0.92730000000000001</v>
      </c>
      <c r="R6" s="9">
        <v>0.62380000000000002</v>
      </c>
      <c r="S6" s="9">
        <v>1.1278999999999999</v>
      </c>
      <c r="T6" s="9">
        <v>1.1166</v>
      </c>
      <c r="U6" s="9">
        <v>0.57869999999999999</v>
      </c>
      <c r="V6" s="9">
        <v>1.1095999999999999</v>
      </c>
      <c r="W6" s="9">
        <v>0.87339999999999995</v>
      </c>
      <c r="X6" s="9">
        <v>0.59699999999999998</v>
      </c>
      <c r="Y6" s="9">
        <v>1.0650999999999999</v>
      </c>
      <c r="Z6" s="9">
        <v>0.80640000000000001</v>
      </c>
      <c r="AA6" s="9">
        <v>1.1872</v>
      </c>
      <c r="AB6" s="9">
        <v>1.0437000000000001</v>
      </c>
      <c r="AC6" s="9">
        <v>1.1415</v>
      </c>
      <c r="AD6" s="9">
        <v>1.1328</v>
      </c>
      <c r="AE6" s="9">
        <v>1.427</v>
      </c>
      <c r="AF6" s="9">
        <v>1.2353000000000001</v>
      </c>
      <c r="AG6" s="4">
        <v>1.1335999999999999</v>
      </c>
      <c r="AH6" s="54">
        <f>AVERAGE(C6:AF6)</f>
        <v>0.96082666666666683</v>
      </c>
    </row>
    <row r="7" spans="2:34" x14ac:dyDescent="0.15">
      <c r="B7" s="8" t="s">
        <v>3</v>
      </c>
      <c r="C7" s="9">
        <v>26.9</v>
      </c>
      <c r="D7" s="9">
        <v>29.2</v>
      </c>
      <c r="E7" s="9">
        <v>29.7</v>
      </c>
      <c r="F7" s="9">
        <v>24.1</v>
      </c>
      <c r="G7" s="9">
        <v>25.3</v>
      </c>
      <c r="H7" s="9">
        <v>21.7</v>
      </c>
      <c r="I7" s="9">
        <v>24.4</v>
      </c>
      <c r="J7" s="9">
        <v>21.9</v>
      </c>
      <c r="K7" s="9">
        <v>21.4</v>
      </c>
      <c r="L7" s="9">
        <v>23.5</v>
      </c>
      <c r="M7" s="9">
        <v>25.7</v>
      </c>
      <c r="N7" s="9">
        <v>21.9</v>
      </c>
      <c r="O7" s="9">
        <v>19.899999999999999</v>
      </c>
      <c r="P7" s="9">
        <v>17.3</v>
      </c>
      <c r="Q7" s="9">
        <v>17.8</v>
      </c>
      <c r="R7" s="9">
        <v>19.3</v>
      </c>
      <c r="S7" s="9">
        <v>19.8</v>
      </c>
      <c r="T7" s="9">
        <v>19.2</v>
      </c>
      <c r="U7" s="9">
        <v>21.2</v>
      </c>
      <c r="V7" s="9">
        <v>20.7</v>
      </c>
      <c r="W7" s="9">
        <v>19.399999999999999</v>
      </c>
      <c r="X7" s="9">
        <v>22.1</v>
      </c>
      <c r="Y7" s="9">
        <v>22.3</v>
      </c>
      <c r="Z7" s="9">
        <v>21.6</v>
      </c>
      <c r="AA7" s="9">
        <v>17.100000000000001</v>
      </c>
      <c r="AB7" s="9">
        <v>21.9</v>
      </c>
      <c r="AC7" s="9">
        <v>16.5</v>
      </c>
      <c r="AD7" s="9">
        <v>19</v>
      </c>
      <c r="AE7" s="9">
        <v>17.3</v>
      </c>
      <c r="AF7" s="9">
        <v>21.4</v>
      </c>
      <c r="AG7" s="4">
        <v>23.4</v>
      </c>
      <c r="AH7" s="55">
        <f>AVERAGE(C7:AF7)</f>
        <v>21.649999999999995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43F0-A191-4FF3-9B0F-B3B0765E74FB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43770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0</v>
      </c>
      <c r="C4" s="2">
        <v>1.98</v>
      </c>
      <c r="D4" s="2">
        <v>3.97</v>
      </c>
      <c r="E4" s="2">
        <v>2.46</v>
      </c>
      <c r="F4" s="2">
        <v>2.36</v>
      </c>
      <c r="G4" s="2">
        <v>3.95</v>
      </c>
      <c r="H4" s="2">
        <v>2.23</v>
      </c>
      <c r="I4" s="2">
        <v>2.87</v>
      </c>
      <c r="J4" s="2">
        <v>2.25</v>
      </c>
      <c r="K4" s="2">
        <v>3.25</v>
      </c>
      <c r="L4" s="2">
        <v>2.84</v>
      </c>
      <c r="M4" s="2">
        <v>1.68</v>
      </c>
      <c r="N4" s="2">
        <v>3.36</v>
      </c>
      <c r="O4" s="2">
        <v>3.47</v>
      </c>
      <c r="P4" s="2">
        <v>0.75</v>
      </c>
      <c r="Q4" s="2">
        <v>3.6</v>
      </c>
      <c r="R4" s="2">
        <v>0.77</v>
      </c>
      <c r="S4" s="2">
        <v>2.4300000000000002</v>
      </c>
      <c r="T4" s="2">
        <v>1.93</v>
      </c>
      <c r="U4" s="2">
        <v>0.86</v>
      </c>
      <c r="V4" s="2">
        <v>1.35</v>
      </c>
      <c r="W4" s="2">
        <v>3.12</v>
      </c>
      <c r="X4" s="2">
        <v>1.44</v>
      </c>
      <c r="Y4" s="2">
        <v>3.35</v>
      </c>
      <c r="Z4" s="2">
        <v>1.94</v>
      </c>
      <c r="AA4" s="2">
        <v>0.28000000000000003</v>
      </c>
      <c r="AB4" s="2">
        <v>2.38</v>
      </c>
      <c r="AC4" s="2">
        <v>1.34</v>
      </c>
      <c r="AD4" s="2">
        <v>0.26</v>
      </c>
      <c r="AE4" s="2">
        <v>2.97</v>
      </c>
      <c r="AF4" s="2">
        <v>2.66</v>
      </c>
      <c r="AG4" s="2"/>
      <c r="AH4" s="5">
        <f>AVERAGE(C4:AF4)</f>
        <v>2.2700000000000005</v>
      </c>
    </row>
    <row r="5" spans="2:34" x14ac:dyDescent="0.15">
      <c r="B5" s="1" t="s">
        <v>1</v>
      </c>
      <c r="C5" s="2">
        <v>228</v>
      </c>
      <c r="D5" s="2">
        <v>373</v>
      </c>
      <c r="E5" s="2">
        <v>195</v>
      </c>
      <c r="F5" s="2">
        <v>180</v>
      </c>
      <c r="G5" s="2">
        <v>364</v>
      </c>
      <c r="H5" s="2">
        <v>205</v>
      </c>
      <c r="I5" s="2">
        <v>291</v>
      </c>
      <c r="J5" s="2">
        <v>285</v>
      </c>
      <c r="K5" s="2">
        <v>300</v>
      </c>
      <c r="L5" s="2">
        <v>310</v>
      </c>
      <c r="M5" s="2">
        <v>194</v>
      </c>
      <c r="N5" s="2">
        <v>306</v>
      </c>
      <c r="O5" s="2">
        <v>346</v>
      </c>
      <c r="P5" s="2">
        <v>102</v>
      </c>
      <c r="Q5" s="2">
        <v>300</v>
      </c>
      <c r="R5" s="2">
        <v>84</v>
      </c>
      <c r="S5" s="2">
        <v>196</v>
      </c>
      <c r="T5" s="2">
        <v>165</v>
      </c>
      <c r="U5" s="2">
        <v>90</v>
      </c>
      <c r="V5" s="2">
        <v>135</v>
      </c>
      <c r="W5" s="2">
        <v>333</v>
      </c>
      <c r="X5" s="2">
        <v>144</v>
      </c>
      <c r="Y5" s="2">
        <v>340</v>
      </c>
      <c r="Z5" s="2">
        <v>156</v>
      </c>
      <c r="AA5" s="2">
        <v>23</v>
      </c>
      <c r="AB5" s="2">
        <v>105</v>
      </c>
      <c r="AC5" s="2">
        <v>118</v>
      </c>
      <c r="AD5" s="2">
        <v>20</v>
      </c>
      <c r="AE5" s="2">
        <v>285</v>
      </c>
      <c r="AF5" s="2">
        <v>279</v>
      </c>
      <c r="AG5" s="2"/>
      <c r="AH5" s="49">
        <f>SUM(C5:AF5)</f>
        <v>6452</v>
      </c>
    </row>
    <row r="6" spans="2:34" x14ac:dyDescent="0.15">
      <c r="B6" s="1" t="s">
        <v>2</v>
      </c>
      <c r="C6" s="2">
        <v>1.4029</v>
      </c>
      <c r="D6" s="2">
        <v>1.1447000000000001</v>
      </c>
      <c r="E6" s="2">
        <v>0.9657</v>
      </c>
      <c r="F6" s="2">
        <v>0.92920000000000003</v>
      </c>
      <c r="G6" s="2">
        <v>1.1227</v>
      </c>
      <c r="H6" s="2">
        <v>1.1200000000000001</v>
      </c>
      <c r="I6" s="2">
        <v>1.2353000000000001</v>
      </c>
      <c r="J6" s="2">
        <v>1.5431999999999999</v>
      </c>
      <c r="K6" s="2">
        <v>1.1246</v>
      </c>
      <c r="L6" s="2">
        <v>1.3299000000000001</v>
      </c>
      <c r="M6" s="2">
        <v>1.4069</v>
      </c>
      <c r="N6" s="2">
        <v>1.1094999999999999</v>
      </c>
      <c r="O6" s="2">
        <v>1.2148000000000001</v>
      </c>
      <c r="P6" s="2">
        <v>1.6569</v>
      </c>
      <c r="Q6" s="2">
        <v>1.0153000000000001</v>
      </c>
      <c r="R6" s="2">
        <v>1.3290999999999999</v>
      </c>
      <c r="S6" s="2">
        <v>0.98270000000000002</v>
      </c>
      <c r="T6" s="2">
        <v>1.0416000000000001</v>
      </c>
      <c r="U6" s="2">
        <v>1.2749999999999999</v>
      </c>
      <c r="V6" s="2">
        <v>1.2182999999999999</v>
      </c>
      <c r="W6" s="2">
        <v>1.3003</v>
      </c>
      <c r="X6" s="2">
        <v>1.2182999999999999</v>
      </c>
      <c r="Y6" s="2">
        <v>1.2364999999999999</v>
      </c>
      <c r="Z6" s="2">
        <v>0.97970000000000002</v>
      </c>
      <c r="AA6" s="2">
        <v>1.0007999999999999</v>
      </c>
      <c r="AB6" s="2">
        <v>0.53749999999999998</v>
      </c>
      <c r="AC6" s="2">
        <v>1.0729</v>
      </c>
      <c r="AD6" s="2">
        <v>0.93720000000000003</v>
      </c>
      <c r="AE6" s="2">
        <v>1.1691</v>
      </c>
      <c r="AF6" s="2">
        <v>1.2779</v>
      </c>
      <c r="AG6" s="2"/>
      <c r="AH6" s="6">
        <f>AVERAGE(C6:AF6)</f>
        <v>1.1632833333333334</v>
      </c>
    </row>
    <row r="7" spans="2:34" x14ac:dyDescent="0.15">
      <c r="B7" s="1" t="s">
        <v>3</v>
      </c>
      <c r="C7" s="2">
        <v>22.6</v>
      </c>
      <c r="D7" s="2">
        <v>17.600000000000001</v>
      </c>
      <c r="E7" s="2">
        <v>18.100000000000001</v>
      </c>
      <c r="F7" s="2">
        <v>16.3</v>
      </c>
      <c r="G7" s="2">
        <v>18.2</v>
      </c>
      <c r="H7" s="2">
        <v>17.600000000000001</v>
      </c>
      <c r="I7" s="2">
        <v>22.8</v>
      </c>
      <c r="J7" s="2">
        <v>14.6</v>
      </c>
      <c r="K7" s="2">
        <v>16.7</v>
      </c>
      <c r="L7" s="2">
        <v>15.1</v>
      </c>
      <c r="M7" s="2">
        <v>20.8</v>
      </c>
      <c r="N7" s="2">
        <v>18.3</v>
      </c>
      <c r="O7" s="2">
        <v>19.399999999999999</v>
      </c>
      <c r="P7" s="2">
        <v>18.600000000000001</v>
      </c>
      <c r="Q7" s="2">
        <v>16.399999999999999</v>
      </c>
      <c r="R7" s="2">
        <v>14.2</v>
      </c>
      <c r="S7" s="2">
        <v>15.7</v>
      </c>
      <c r="T7" s="2">
        <v>23.4</v>
      </c>
      <c r="U7" s="2">
        <v>14.9</v>
      </c>
      <c r="V7" s="2">
        <v>9.5</v>
      </c>
      <c r="W7" s="2">
        <v>13.1</v>
      </c>
      <c r="X7" s="2">
        <v>12.9</v>
      </c>
      <c r="Y7" s="2">
        <v>18.899999999999999</v>
      </c>
      <c r="Z7" s="2">
        <v>22.3</v>
      </c>
      <c r="AA7" s="2">
        <v>14.9</v>
      </c>
      <c r="AB7" s="2">
        <v>12.8</v>
      </c>
      <c r="AC7" s="2">
        <v>13.1</v>
      </c>
      <c r="AD7" s="2">
        <v>10.8</v>
      </c>
      <c r="AE7" s="2">
        <v>10.7</v>
      </c>
      <c r="AF7" s="2">
        <v>10.5</v>
      </c>
      <c r="AG7" s="2"/>
      <c r="AH7" s="7">
        <f>AVERAGE(C7:AF7)</f>
        <v>16.36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1C5F-59A2-4A57-842E-DEBAEEACF00D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43770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 t="s">
        <v>44</v>
      </c>
    </row>
    <row r="4" spans="2:34" x14ac:dyDescent="0.15">
      <c r="B4" s="8" t="s">
        <v>0</v>
      </c>
      <c r="C4" s="9">
        <v>1.98</v>
      </c>
      <c r="D4" s="9">
        <v>3.97</v>
      </c>
      <c r="E4" s="9">
        <v>2.46</v>
      </c>
      <c r="F4" s="9">
        <v>2.36</v>
      </c>
      <c r="G4" s="9">
        <v>3.95</v>
      </c>
      <c r="H4" s="9">
        <v>2.23</v>
      </c>
      <c r="I4" s="9">
        <v>2.87</v>
      </c>
      <c r="J4" s="9">
        <v>2.25</v>
      </c>
      <c r="K4" s="9">
        <v>3.25</v>
      </c>
      <c r="L4" s="9">
        <v>2.84</v>
      </c>
      <c r="M4" s="9">
        <v>1.68</v>
      </c>
      <c r="N4" s="9">
        <v>3.36</v>
      </c>
      <c r="O4" s="9">
        <v>3.47</v>
      </c>
      <c r="P4" s="9">
        <v>0.75</v>
      </c>
      <c r="Q4" s="9">
        <v>3.6</v>
      </c>
      <c r="R4" s="9">
        <v>0.77</v>
      </c>
      <c r="S4" s="9">
        <v>2.4300000000000002</v>
      </c>
      <c r="T4" s="9">
        <v>1.93</v>
      </c>
      <c r="U4" s="9">
        <v>0.86</v>
      </c>
      <c r="V4" s="9">
        <v>1.35</v>
      </c>
      <c r="W4" s="9">
        <v>3.12</v>
      </c>
      <c r="X4" s="9">
        <v>1.44</v>
      </c>
      <c r="Y4" s="9">
        <v>3.35</v>
      </c>
      <c r="Z4" s="9">
        <v>1.94</v>
      </c>
      <c r="AA4" s="9">
        <v>0.28000000000000003</v>
      </c>
      <c r="AB4" s="9">
        <v>2.38</v>
      </c>
      <c r="AC4" s="9">
        <v>1.34</v>
      </c>
      <c r="AD4" s="9">
        <v>0.26</v>
      </c>
      <c r="AE4" s="9">
        <v>2.97</v>
      </c>
      <c r="AF4" s="9">
        <v>2.66</v>
      </c>
      <c r="AG4" s="9"/>
      <c r="AH4" s="52">
        <f>AVERAGE(C4:AF4)</f>
        <v>2.2700000000000005</v>
      </c>
    </row>
    <row r="5" spans="2:34" x14ac:dyDescent="0.15">
      <c r="B5" s="8" t="s">
        <v>1</v>
      </c>
      <c r="C5" s="9">
        <v>197</v>
      </c>
      <c r="D5" s="9">
        <v>352</v>
      </c>
      <c r="E5" s="9">
        <v>168</v>
      </c>
      <c r="F5" s="9">
        <v>196</v>
      </c>
      <c r="G5" s="9">
        <v>283</v>
      </c>
      <c r="H5" s="9">
        <v>202</v>
      </c>
      <c r="I5" s="9">
        <v>266</v>
      </c>
      <c r="J5" s="9">
        <v>285</v>
      </c>
      <c r="K5" s="9">
        <v>274</v>
      </c>
      <c r="L5" s="9">
        <v>318</v>
      </c>
      <c r="M5" s="9">
        <v>161</v>
      </c>
      <c r="N5" s="9">
        <v>269</v>
      </c>
      <c r="O5" s="9">
        <v>323</v>
      </c>
      <c r="P5" s="9">
        <v>66</v>
      </c>
      <c r="Q5" s="9">
        <v>263</v>
      </c>
      <c r="R5" s="9">
        <v>79</v>
      </c>
      <c r="S5" s="9">
        <v>209</v>
      </c>
      <c r="T5" s="9">
        <v>133</v>
      </c>
      <c r="U5" s="9">
        <v>77</v>
      </c>
      <c r="V5" s="9">
        <v>96</v>
      </c>
      <c r="W5" s="9">
        <v>314</v>
      </c>
      <c r="X5" s="9">
        <v>158</v>
      </c>
      <c r="Y5" s="9">
        <v>306</v>
      </c>
      <c r="Z5" s="9">
        <v>150</v>
      </c>
      <c r="AA5" s="9">
        <v>22</v>
      </c>
      <c r="AB5" s="9">
        <v>110</v>
      </c>
      <c r="AC5" s="9">
        <v>75</v>
      </c>
      <c r="AD5" s="9">
        <v>19</v>
      </c>
      <c r="AE5" s="9">
        <v>280</v>
      </c>
      <c r="AF5" s="9">
        <v>169</v>
      </c>
      <c r="AG5" s="9"/>
      <c r="AH5" s="53">
        <f>SUM(C5:AF5)</f>
        <v>5820</v>
      </c>
    </row>
    <row r="6" spans="2:34" x14ac:dyDescent="0.15">
      <c r="B6" s="8" t="s">
        <v>2</v>
      </c>
      <c r="C6" s="9">
        <v>1.35</v>
      </c>
      <c r="D6" s="9">
        <v>1.2031000000000001</v>
      </c>
      <c r="E6" s="9">
        <v>0.92659999999999998</v>
      </c>
      <c r="F6" s="9">
        <v>1.1269</v>
      </c>
      <c r="G6" s="9">
        <v>0.97209999999999996</v>
      </c>
      <c r="H6" s="9">
        <v>1.2291000000000001</v>
      </c>
      <c r="I6" s="9">
        <v>1.2576000000000001</v>
      </c>
      <c r="J6" s="9">
        <v>1.7186999999999999</v>
      </c>
      <c r="K6" s="9">
        <v>1.1438999999999999</v>
      </c>
      <c r="L6" s="9">
        <v>1.5193000000000001</v>
      </c>
      <c r="M6" s="9">
        <v>1.3003</v>
      </c>
      <c r="N6" s="9">
        <v>1.0863</v>
      </c>
      <c r="O6" s="9">
        <v>1.2629999999999999</v>
      </c>
      <c r="P6" s="9">
        <v>1.194</v>
      </c>
      <c r="Q6" s="9">
        <v>0.99129999999999996</v>
      </c>
      <c r="R6" s="9">
        <v>1.3920999999999999</v>
      </c>
      <c r="S6" s="9">
        <v>1.167</v>
      </c>
      <c r="T6" s="9">
        <v>0.93500000000000005</v>
      </c>
      <c r="U6" s="9">
        <v>1.2149000000000001</v>
      </c>
      <c r="V6" s="9">
        <v>0.96489999999999998</v>
      </c>
      <c r="W6" s="9">
        <v>1.3654999999999999</v>
      </c>
      <c r="X6" s="9">
        <v>1.4887999999999999</v>
      </c>
      <c r="Y6" s="9">
        <v>1.2394000000000001</v>
      </c>
      <c r="Z6" s="9">
        <v>1.0490999999999999</v>
      </c>
      <c r="AA6" s="9">
        <v>1.0661</v>
      </c>
      <c r="AB6" s="9">
        <v>0.62709999999999999</v>
      </c>
      <c r="AC6" s="9">
        <v>0.75939999999999996</v>
      </c>
      <c r="AD6" s="9">
        <v>0.99150000000000005</v>
      </c>
      <c r="AE6" s="9">
        <v>1.2791999999999999</v>
      </c>
      <c r="AF6" s="9">
        <v>0.86209999999999998</v>
      </c>
      <c r="AG6" s="9"/>
      <c r="AH6" s="54">
        <f>AVERAGE(C6:AF6)</f>
        <v>1.1561433333333331</v>
      </c>
    </row>
    <row r="7" spans="2:34" x14ac:dyDescent="0.15">
      <c r="B7" s="8" t="s">
        <v>3</v>
      </c>
      <c r="C7" s="9">
        <v>22.6</v>
      </c>
      <c r="D7" s="9">
        <v>17.600000000000001</v>
      </c>
      <c r="E7" s="9">
        <v>18.100000000000001</v>
      </c>
      <c r="F7" s="9">
        <v>16.3</v>
      </c>
      <c r="G7" s="9">
        <v>18.2</v>
      </c>
      <c r="H7" s="9">
        <v>17.600000000000001</v>
      </c>
      <c r="I7" s="9">
        <v>22.8</v>
      </c>
      <c r="J7" s="9">
        <v>14.6</v>
      </c>
      <c r="K7" s="9">
        <v>16.7</v>
      </c>
      <c r="L7" s="9">
        <v>15.1</v>
      </c>
      <c r="M7" s="9">
        <v>20.8</v>
      </c>
      <c r="N7" s="9">
        <v>18.3</v>
      </c>
      <c r="O7" s="9">
        <v>19.399999999999999</v>
      </c>
      <c r="P7" s="9">
        <v>18.600000000000001</v>
      </c>
      <c r="Q7" s="9">
        <v>16.399999999999999</v>
      </c>
      <c r="R7" s="9">
        <v>14.2</v>
      </c>
      <c r="S7" s="9">
        <v>15.7</v>
      </c>
      <c r="T7" s="9">
        <v>23.4</v>
      </c>
      <c r="U7" s="9">
        <v>14.9</v>
      </c>
      <c r="V7" s="9">
        <v>9.5</v>
      </c>
      <c r="W7" s="9">
        <v>13.1</v>
      </c>
      <c r="X7" s="9">
        <v>12.9</v>
      </c>
      <c r="Y7" s="9">
        <v>18.899999999999999</v>
      </c>
      <c r="Z7" s="9">
        <v>22.3</v>
      </c>
      <c r="AA7" s="9">
        <v>14.9</v>
      </c>
      <c r="AB7" s="9">
        <v>12.8</v>
      </c>
      <c r="AC7" s="9">
        <v>13.1</v>
      </c>
      <c r="AD7" s="9">
        <v>10.8</v>
      </c>
      <c r="AE7" s="9">
        <v>10.7</v>
      </c>
      <c r="AF7" s="9">
        <v>10.5</v>
      </c>
      <c r="AG7" s="9"/>
      <c r="AH7" s="55">
        <f>AVERAGE(C7:AF7)</f>
        <v>16.36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A391-E98D-45F0-A963-0441A6E2465E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43800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0</v>
      </c>
      <c r="C4" s="2">
        <v>2.3199999999999998</v>
      </c>
      <c r="D4" s="2">
        <v>0.44</v>
      </c>
      <c r="E4" s="2">
        <v>0.86</v>
      </c>
      <c r="F4" s="2">
        <v>0.6</v>
      </c>
      <c r="G4" s="2">
        <v>0.7</v>
      </c>
      <c r="H4" s="2">
        <v>1.96</v>
      </c>
      <c r="I4" s="2">
        <v>1.53</v>
      </c>
      <c r="J4" s="2">
        <v>0.69</v>
      </c>
      <c r="K4" s="2">
        <v>2.99</v>
      </c>
      <c r="L4" s="2">
        <v>2.84</v>
      </c>
      <c r="M4" s="2">
        <v>1.79</v>
      </c>
      <c r="N4" s="2">
        <v>0.6</v>
      </c>
      <c r="O4" s="2">
        <v>2.5</v>
      </c>
      <c r="P4" s="2">
        <v>0.72</v>
      </c>
      <c r="Q4" s="2">
        <v>1.87</v>
      </c>
      <c r="R4" s="2">
        <v>2.93</v>
      </c>
      <c r="S4" s="2">
        <v>0.79</v>
      </c>
      <c r="T4" s="2">
        <v>0.28999999999999998</v>
      </c>
      <c r="U4" s="2">
        <v>2.44</v>
      </c>
      <c r="V4" s="2">
        <v>0.64</v>
      </c>
      <c r="W4" s="2">
        <v>1.47</v>
      </c>
      <c r="X4" s="2">
        <v>1.24</v>
      </c>
      <c r="Y4" s="2">
        <v>2.25</v>
      </c>
      <c r="Z4" s="2">
        <v>0.85</v>
      </c>
      <c r="AA4" s="2">
        <v>2.94</v>
      </c>
      <c r="AB4" s="2">
        <v>0.56000000000000005</v>
      </c>
      <c r="AC4" s="2">
        <v>1.23</v>
      </c>
      <c r="AD4" s="2">
        <v>2.12</v>
      </c>
      <c r="AE4" s="2">
        <v>2.72</v>
      </c>
      <c r="AF4" s="2">
        <v>0.66</v>
      </c>
      <c r="AG4" s="2">
        <v>0.38</v>
      </c>
      <c r="AH4" s="5">
        <f>AVERAGE(C4:AF4)</f>
        <v>1.5179999999999998</v>
      </c>
    </row>
    <row r="5" spans="2:34" x14ac:dyDescent="0.15">
      <c r="B5" s="1" t="s">
        <v>1</v>
      </c>
      <c r="C5" s="2">
        <v>236</v>
      </c>
      <c r="D5" s="2">
        <v>32</v>
      </c>
      <c r="E5" s="2">
        <v>146</v>
      </c>
      <c r="F5" s="2">
        <v>60</v>
      </c>
      <c r="G5" s="2">
        <v>87</v>
      </c>
      <c r="H5" s="2">
        <v>83</v>
      </c>
      <c r="I5" s="2">
        <v>136</v>
      </c>
      <c r="J5" s="2">
        <v>72</v>
      </c>
      <c r="K5" s="2">
        <v>320</v>
      </c>
      <c r="L5" s="2">
        <v>290</v>
      </c>
      <c r="M5" s="2">
        <v>178</v>
      </c>
      <c r="N5" s="2">
        <v>59</v>
      </c>
      <c r="O5" s="2">
        <v>228</v>
      </c>
      <c r="P5" s="2">
        <v>64</v>
      </c>
      <c r="Q5" s="2">
        <v>128</v>
      </c>
      <c r="R5" s="2">
        <v>317</v>
      </c>
      <c r="S5" s="2">
        <v>94</v>
      </c>
      <c r="T5" s="2">
        <v>54</v>
      </c>
      <c r="U5" s="2">
        <v>259</v>
      </c>
      <c r="V5" s="2">
        <v>54</v>
      </c>
      <c r="W5" s="2">
        <v>142</v>
      </c>
      <c r="X5" s="2">
        <v>98</v>
      </c>
      <c r="Y5" s="2">
        <v>207</v>
      </c>
      <c r="Z5" s="2">
        <v>77</v>
      </c>
      <c r="AA5" s="2">
        <v>314</v>
      </c>
      <c r="AB5" s="2">
        <v>44</v>
      </c>
      <c r="AC5" s="2">
        <v>78</v>
      </c>
      <c r="AD5" s="2">
        <v>199</v>
      </c>
      <c r="AE5" s="2">
        <v>234</v>
      </c>
      <c r="AF5" s="2">
        <v>49</v>
      </c>
      <c r="AG5" s="2">
        <v>31</v>
      </c>
      <c r="AH5" s="49">
        <f>SUM(C5:AF5)</f>
        <v>4339</v>
      </c>
    </row>
    <row r="6" spans="2:34" x14ac:dyDescent="0.15">
      <c r="B6" s="1" t="s">
        <v>2</v>
      </c>
      <c r="C6" s="2">
        <v>1.2393000000000001</v>
      </c>
      <c r="D6" s="2">
        <v>0.8861</v>
      </c>
      <c r="E6" s="2">
        <v>2.0682999999999998</v>
      </c>
      <c r="F6" s="2">
        <v>1.2182999999999999</v>
      </c>
      <c r="G6" s="2">
        <v>1.5142</v>
      </c>
      <c r="H6" s="2">
        <v>0.51590000000000003</v>
      </c>
      <c r="I6" s="2">
        <v>1.083</v>
      </c>
      <c r="J6" s="2">
        <v>1.2713000000000001</v>
      </c>
      <c r="K6" s="2">
        <v>1.3039000000000001</v>
      </c>
      <c r="L6" s="2">
        <v>1.2441</v>
      </c>
      <c r="M6" s="2">
        <v>1.2115</v>
      </c>
      <c r="N6" s="2">
        <v>1.198</v>
      </c>
      <c r="O6" s="2">
        <v>1.1111</v>
      </c>
      <c r="P6" s="2">
        <v>1.083</v>
      </c>
      <c r="Q6" s="2">
        <v>0.83389999999999997</v>
      </c>
      <c r="R6" s="2">
        <v>1.3181</v>
      </c>
      <c r="S6" s="2">
        <v>1.4497</v>
      </c>
      <c r="T6" s="2">
        <v>2.2686000000000002</v>
      </c>
      <c r="U6" s="2">
        <v>1.2931999999999999</v>
      </c>
      <c r="V6" s="2">
        <v>1.028</v>
      </c>
      <c r="W6" s="2">
        <v>1.1769000000000001</v>
      </c>
      <c r="X6" s="2">
        <v>0.96289999999999998</v>
      </c>
      <c r="Y6" s="2">
        <v>1.1209</v>
      </c>
      <c r="Z6" s="2">
        <v>1.1036999999999999</v>
      </c>
      <c r="AA6" s="2">
        <v>1.3011999999999999</v>
      </c>
      <c r="AB6" s="2">
        <v>0.95730000000000004</v>
      </c>
      <c r="AC6" s="2">
        <v>0.77259999999999995</v>
      </c>
      <c r="AD6" s="2">
        <v>1.1435999999999999</v>
      </c>
      <c r="AE6" s="2">
        <v>1.0481</v>
      </c>
      <c r="AF6" s="2">
        <v>0.90449999999999997</v>
      </c>
      <c r="AG6" s="2">
        <v>0.99390000000000001</v>
      </c>
      <c r="AH6" s="6">
        <f>AVERAGE(C6:AF6)</f>
        <v>1.1877066666666665</v>
      </c>
    </row>
    <row r="7" spans="2:34" x14ac:dyDescent="0.15">
      <c r="B7" s="1" t="s">
        <v>3</v>
      </c>
      <c r="C7" s="2">
        <v>17.399999999999999</v>
      </c>
      <c r="D7" s="2">
        <v>18.5</v>
      </c>
      <c r="E7" s="2">
        <v>9.3000000000000007</v>
      </c>
      <c r="F7" s="2">
        <v>8.6</v>
      </c>
      <c r="G7" s="2">
        <v>7.5</v>
      </c>
      <c r="H7" s="2">
        <v>7</v>
      </c>
      <c r="I7" s="2">
        <v>9.3000000000000007</v>
      </c>
      <c r="J7" s="2">
        <v>8.6999999999999993</v>
      </c>
      <c r="K7" s="2">
        <v>11.6</v>
      </c>
      <c r="L7" s="2">
        <v>17.5</v>
      </c>
      <c r="M7" s="2">
        <v>15.2</v>
      </c>
      <c r="N7" s="2">
        <v>11.3</v>
      </c>
      <c r="O7" s="2">
        <v>11.4</v>
      </c>
      <c r="P7" s="2">
        <v>12.4</v>
      </c>
      <c r="Q7" s="2">
        <v>10.1</v>
      </c>
      <c r="R7" s="2">
        <v>11.8</v>
      </c>
      <c r="S7" s="2">
        <v>14.6</v>
      </c>
      <c r="T7" s="2">
        <v>13.6</v>
      </c>
      <c r="U7" s="2">
        <v>12</v>
      </c>
      <c r="V7" s="2">
        <v>11.2</v>
      </c>
      <c r="W7" s="2">
        <v>12.1</v>
      </c>
      <c r="X7" s="2">
        <v>10.5</v>
      </c>
      <c r="Y7" s="2">
        <v>13.5</v>
      </c>
      <c r="Z7" s="2">
        <v>6.9</v>
      </c>
      <c r="AA7" s="2">
        <v>13.8</v>
      </c>
      <c r="AB7" s="2">
        <v>9.9</v>
      </c>
      <c r="AC7" s="2">
        <v>9.6</v>
      </c>
      <c r="AD7" s="2">
        <v>8</v>
      </c>
      <c r="AE7" s="2">
        <v>12</v>
      </c>
      <c r="AF7" s="2">
        <v>13.6</v>
      </c>
      <c r="AG7" s="2">
        <v>13.8</v>
      </c>
      <c r="AH7" s="7">
        <f>AVERAGE(C7:AF7)</f>
        <v>11.63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B528-5DF6-4023-B04B-0B26A5B9130F}">
  <dimension ref="B1:AH28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43800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 t="s">
        <v>44</v>
      </c>
    </row>
    <row r="4" spans="2:34" x14ac:dyDescent="0.15">
      <c r="B4" s="8" t="s">
        <v>0</v>
      </c>
      <c r="C4" s="9">
        <v>2.3199999999999998</v>
      </c>
      <c r="D4" s="9">
        <v>0.44</v>
      </c>
      <c r="E4" s="9">
        <v>0.86</v>
      </c>
      <c r="F4" s="9">
        <v>0.6</v>
      </c>
      <c r="G4" s="9">
        <v>0.7</v>
      </c>
      <c r="H4" s="9">
        <v>1.96</v>
      </c>
      <c r="I4" s="9">
        <v>1.53</v>
      </c>
      <c r="J4" s="9">
        <v>0.69</v>
      </c>
      <c r="K4" s="9">
        <v>2.99</v>
      </c>
      <c r="L4" s="9">
        <v>2.84</v>
      </c>
      <c r="M4" s="9">
        <v>1.79</v>
      </c>
      <c r="N4" s="9">
        <v>0.6</v>
      </c>
      <c r="O4" s="9">
        <v>2.5</v>
      </c>
      <c r="P4" s="9">
        <v>0.72</v>
      </c>
      <c r="Q4" s="9">
        <v>1.87</v>
      </c>
      <c r="R4" s="9">
        <v>2.93</v>
      </c>
      <c r="S4" s="9">
        <v>0.79</v>
      </c>
      <c r="T4" s="9">
        <v>0.28999999999999998</v>
      </c>
      <c r="U4" s="9">
        <v>2.44</v>
      </c>
      <c r="V4" s="9">
        <v>0.64</v>
      </c>
      <c r="W4" s="9">
        <v>1.47</v>
      </c>
      <c r="X4" s="9">
        <v>1.24</v>
      </c>
      <c r="Y4" s="9">
        <v>2.25</v>
      </c>
      <c r="Z4" s="9">
        <v>0.85</v>
      </c>
      <c r="AA4" s="9">
        <v>2.94</v>
      </c>
      <c r="AB4" s="9">
        <v>0.56000000000000005</v>
      </c>
      <c r="AC4" s="9">
        <v>1.23</v>
      </c>
      <c r="AD4" s="9">
        <v>2.12</v>
      </c>
      <c r="AE4" s="9">
        <v>2.72</v>
      </c>
      <c r="AF4" s="9">
        <v>0.66</v>
      </c>
      <c r="AG4" s="9">
        <v>0.38</v>
      </c>
      <c r="AH4" s="52">
        <f>AVERAGE(C4:AF4)</f>
        <v>1.5179999999999998</v>
      </c>
    </row>
    <row r="5" spans="2:34" x14ac:dyDescent="0.15">
      <c r="B5" s="8" t="s">
        <v>1</v>
      </c>
      <c r="C5" s="9">
        <v>196</v>
      </c>
      <c r="D5" s="9">
        <v>26</v>
      </c>
      <c r="E5" s="9">
        <v>111</v>
      </c>
      <c r="F5" s="9">
        <v>38</v>
      </c>
      <c r="G5" s="9">
        <v>64</v>
      </c>
      <c r="H5" s="9">
        <v>68</v>
      </c>
      <c r="I5" s="9">
        <v>121</v>
      </c>
      <c r="J5" s="9">
        <v>111</v>
      </c>
      <c r="K5" s="9">
        <v>280</v>
      </c>
      <c r="L5" s="9">
        <v>262</v>
      </c>
      <c r="M5" s="9">
        <v>141</v>
      </c>
      <c r="N5" s="9">
        <v>41</v>
      </c>
      <c r="O5" s="9">
        <v>202</v>
      </c>
      <c r="P5" s="9">
        <v>62</v>
      </c>
      <c r="Q5" s="9">
        <v>114</v>
      </c>
      <c r="R5" s="9">
        <v>277</v>
      </c>
      <c r="S5" s="9">
        <v>74</v>
      </c>
      <c r="T5" s="9">
        <v>42</v>
      </c>
      <c r="U5" s="9">
        <v>234</v>
      </c>
      <c r="V5" s="9">
        <v>55</v>
      </c>
      <c r="W5" s="9">
        <v>138</v>
      </c>
      <c r="X5" s="9">
        <v>92</v>
      </c>
      <c r="Y5" s="9">
        <v>193</v>
      </c>
      <c r="Z5" s="9">
        <v>99</v>
      </c>
      <c r="AA5" s="9">
        <v>272</v>
      </c>
      <c r="AB5" s="9">
        <v>37</v>
      </c>
      <c r="AC5" s="9">
        <v>56</v>
      </c>
      <c r="AD5" s="9">
        <v>198</v>
      </c>
      <c r="AE5" s="9">
        <v>213</v>
      </c>
      <c r="AF5" s="9">
        <v>38</v>
      </c>
      <c r="AG5" s="9">
        <v>20</v>
      </c>
      <c r="AH5" s="53">
        <f>SUM(C5:AF5)</f>
        <v>3855</v>
      </c>
    </row>
    <row r="6" spans="2:34" x14ac:dyDescent="0.15">
      <c r="B6" s="8" t="s">
        <v>2</v>
      </c>
      <c r="C6" s="9">
        <v>1.1463000000000001</v>
      </c>
      <c r="D6" s="9">
        <v>0.80179999999999996</v>
      </c>
      <c r="E6" s="9">
        <v>1.7513000000000001</v>
      </c>
      <c r="F6" s="9">
        <v>0.85929999999999995</v>
      </c>
      <c r="G6" s="9">
        <v>1.2405999999999999</v>
      </c>
      <c r="H6" s="9">
        <v>0.47070000000000001</v>
      </c>
      <c r="I6" s="9">
        <v>1.0730999999999999</v>
      </c>
      <c r="J6" s="9">
        <v>2.1827999999999999</v>
      </c>
      <c r="K6" s="9">
        <v>1.2706</v>
      </c>
      <c r="L6" s="9">
        <v>1.2517</v>
      </c>
      <c r="M6" s="9">
        <v>1.0688</v>
      </c>
      <c r="N6" s="9">
        <v>0.92720000000000002</v>
      </c>
      <c r="O6" s="9">
        <v>1.0963000000000001</v>
      </c>
      <c r="P6" s="9">
        <v>1.1684000000000001</v>
      </c>
      <c r="Q6" s="9">
        <v>0.82720000000000005</v>
      </c>
      <c r="R6" s="9">
        <v>1.2827999999999999</v>
      </c>
      <c r="S6" s="9">
        <v>1.2709999999999999</v>
      </c>
      <c r="T6" s="9">
        <v>1.9651000000000001</v>
      </c>
      <c r="U6" s="9">
        <v>1.3011999999999999</v>
      </c>
      <c r="V6" s="9">
        <v>1.1659999999999999</v>
      </c>
      <c r="W6" s="9">
        <v>1.2738</v>
      </c>
      <c r="X6" s="9">
        <v>1.0066999999999999</v>
      </c>
      <c r="Y6" s="9">
        <v>1.1638999999999999</v>
      </c>
      <c r="Z6" s="9">
        <v>1.5803</v>
      </c>
      <c r="AA6" s="9">
        <v>1.2553000000000001</v>
      </c>
      <c r="AB6" s="9">
        <v>0.89649999999999996</v>
      </c>
      <c r="AC6" s="9">
        <v>0.61780000000000002</v>
      </c>
      <c r="AD6" s="9">
        <v>1.2672000000000001</v>
      </c>
      <c r="AE6" s="9">
        <v>1.0625</v>
      </c>
      <c r="AF6" s="9">
        <v>0.78120000000000001</v>
      </c>
      <c r="AG6" s="9">
        <v>0.71409999999999996</v>
      </c>
      <c r="AH6" s="54">
        <f>AVERAGE(C6:AF6)</f>
        <v>1.1675800000000001</v>
      </c>
    </row>
    <row r="7" spans="2:34" x14ac:dyDescent="0.15">
      <c r="B7" s="8" t="s">
        <v>3</v>
      </c>
      <c r="C7" s="9">
        <v>17.399999999999999</v>
      </c>
      <c r="D7" s="9">
        <v>18.5</v>
      </c>
      <c r="E7" s="9">
        <v>9.3000000000000007</v>
      </c>
      <c r="F7" s="9">
        <v>8.6</v>
      </c>
      <c r="G7" s="9">
        <v>7.5</v>
      </c>
      <c r="H7" s="9">
        <v>7</v>
      </c>
      <c r="I7" s="9">
        <v>9.3000000000000007</v>
      </c>
      <c r="J7" s="9">
        <v>8.6999999999999993</v>
      </c>
      <c r="K7" s="9">
        <v>11.6</v>
      </c>
      <c r="L7" s="9">
        <v>17.5</v>
      </c>
      <c r="M7" s="9">
        <v>15.2</v>
      </c>
      <c r="N7" s="9">
        <v>11.3</v>
      </c>
      <c r="O7" s="9">
        <v>11.4</v>
      </c>
      <c r="P7" s="9">
        <v>12.4</v>
      </c>
      <c r="Q7" s="9">
        <v>10.1</v>
      </c>
      <c r="R7" s="9">
        <v>11.8</v>
      </c>
      <c r="S7" s="9">
        <v>14.6</v>
      </c>
      <c r="T7" s="9">
        <v>13.6</v>
      </c>
      <c r="U7" s="9">
        <v>12</v>
      </c>
      <c r="V7" s="9">
        <v>11.2</v>
      </c>
      <c r="W7" s="9">
        <v>12.1</v>
      </c>
      <c r="X7" s="9">
        <v>10.5</v>
      </c>
      <c r="Y7" s="9">
        <v>13.5</v>
      </c>
      <c r="Z7" s="9">
        <v>6.9</v>
      </c>
      <c r="AA7" s="9">
        <v>13.8</v>
      </c>
      <c r="AB7" s="9">
        <v>9.9</v>
      </c>
      <c r="AC7" s="9">
        <v>9.6</v>
      </c>
      <c r="AD7" s="9">
        <v>8</v>
      </c>
      <c r="AE7" s="9">
        <v>12</v>
      </c>
      <c r="AF7" s="9">
        <v>13.6</v>
      </c>
      <c r="AG7" s="9">
        <v>13.8</v>
      </c>
      <c r="AH7" s="55">
        <f>AVERAGE(C7:AF7)</f>
        <v>11.63</v>
      </c>
    </row>
    <row r="28" spans="2:2" ht="14.25" x14ac:dyDescent="0.15">
      <c r="B28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56FC-4424-4C60-8BB7-33B7893F36F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43831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130</v>
      </c>
      <c r="D4" s="2">
        <v>133</v>
      </c>
      <c r="E4" s="2">
        <v>85</v>
      </c>
      <c r="F4" s="2">
        <v>202</v>
      </c>
      <c r="G4" s="2">
        <v>98</v>
      </c>
      <c r="H4" s="2">
        <v>263</v>
      </c>
      <c r="I4" s="2">
        <v>40</v>
      </c>
      <c r="J4" s="2">
        <v>155</v>
      </c>
      <c r="K4" s="2">
        <v>235</v>
      </c>
      <c r="L4" s="2">
        <v>187</v>
      </c>
      <c r="M4" s="2">
        <v>307</v>
      </c>
      <c r="N4" s="2">
        <v>85</v>
      </c>
      <c r="O4" s="2">
        <v>92</v>
      </c>
      <c r="P4" s="2">
        <v>58</v>
      </c>
      <c r="Q4" s="2">
        <v>109</v>
      </c>
      <c r="R4" s="2">
        <v>174</v>
      </c>
      <c r="S4" s="2">
        <v>135</v>
      </c>
      <c r="T4" s="2">
        <v>59</v>
      </c>
      <c r="U4" s="2">
        <v>180</v>
      </c>
      <c r="V4" s="2">
        <v>119</v>
      </c>
      <c r="W4" s="2">
        <v>73</v>
      </c>
      <c r="X4" s="2">
        <v>202</v>
      </c>
      <c r="Y4" s="2">
        <v>53</v>
      </c>
      <c r="Z4" s="2">
        <v>195</v>
      </c>
      <c r="AA4" s="2">
        <v>168</v>
      </c>
      <c r="AB4" s="2">
        <v>295</v>
      </c>
      <c r="AC4" s="2">
        <v>68</v>
      </c>
      <c r="AD4" s="2">
        <v>193</v>
      </c>
      <c r="AE4" s="2">
        <v>133</v>
      </c>
      <c r="AF4" s="2">
        <v>83</v>
      </c>
      <c r="AG4" s="2">
        <v>142</v>
      </c>
      <c r="AH4" s="49">
        <f>SUM(C4:AF4)</f>
        <v>4309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4700-0A0F-4661-8E56-B398DC1397D9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43831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104</v>
      </c>
      <c r="D4" s="9">
        <v>119</v>
      </c>
      <c r="E4" s="9">
        <v>69</v>
      </c>
      <c r="F4" s="9">
        <v>179</v>
      </c>
      <c r="G4" s="9">
        <v>81</v>
      </c>
      <c r="H4" s="9">
        <v>232</v>
      </c>
      <c r="I4" s="9">
        <v>37</v>
      </c>
      <c r="J4" s="9">
        <v>81</v>
      </c>
      <c r="K4" s="9">
        <v>221</v>
      </c>
      <c r="L4" s="9">
        <v>162</v>
      </c>
      <c r="M4" s="9">
        <v>266</v>
      </c>
      <c r="N4" s="9">
        <v>67</v>
      </c>
      <c r="O4" s="9">
        <v>70</v>
      </c>
      <c r="P4" s="9">
        <v>96</v>
      </c>
      <c r="Q4" s="9">
        <v>86</v>
      </c>
      <c r="R4" s="9">
        <v>146</v>
      </c>
      <c r="S4" s="9">
        <v>122</v>
      </c>
      <c r="T4" s="9">
        <v>61</v>
      </c>
      <c r="U4" s="9">
        <v>151</v>
      </c>
      <c r="V4" s="9">
        <v>100</v>
      </c>
      <c r="W4" s="9">
        <v>57</v>
      </c>
      <c r="X4" s="9">
        <v>176</v>
      </c>
      <c r="Y4" s="9">
        <v>45</v>
      </c>
      <c r="Z4" s="9">
        <v>171</v>
      </c>
      <c r="AA4" s="9">
        <v>182</v>
      </c>
      <c r="AB4" s="9">
        <v>284</v>
      </c>
      <c r="AC4" s="9">
        <v>61</v>
      </c>
      <c r="AD4" s="9">
        <v>200</v>
      </c>
      <c r="AE4" s="9">
        <v>112</v>
      </c>
      <c r="AF4" s="9">
        <v>68</v>
      </c>
      <c r="AG4" s="9">
        <v>97</v>
      </c>
      <c r="AH4" s="53">
        <f>SUM(C4:AF4)</f>
        <v>3806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0289-BD4A-4226-AC59-B35DBA1F8966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43862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111</v>
      </c>
      <c r="D4" s="2">
        <v>301</v>
      </c>
      <c r="E4" s="2">
        <v>182</v>
      </c>
      <c r="F4" s="2">
        <v>319</v>
      </c>
      <c r="G4" s="2">
        <v>67</v>
      </c>
      <c r="H4" s="2">
        <v>28</v>
      </c>
      <c r="I4" s="2">
        <v>268</v>
      </c>
      <c r="J4" s="2">
        <v>89</v>
      </c>
      <c r="K4" s="2">
        <v>127</v>
      </c>
      <c r="L4" s="2">
        <v>140</v>
      </c>
      <c r="M4" s="2">
        <v>319</v>
      </c>
      <c r="N4" s="2">
        <v>256</v>
      </c>
      <c r="O4" s="2">
        <v>171</v>
      </c>
      <c r="P4" s="2">
        <v>178</v>
      </c>
      <c r="Q4" s="2">
        <v>204</v>
      </c>
      <c r="R4" s="2">
        <v>58</v>
      </c>
      <c r="S4" s="2">
        <v>167</v>
      </c>
      <c r="T4" s="2">
        <v>146</v>
      </c>
      <c r="U4" s="2">
        <v>276</v>
      </c>
      <c r="V4" s="2">
        <v>126</v>
      </c>
      <c r="W4" s="2">
        <v>380</v>
      </c>
      <c r="X4" s="2">
        <v>45</v>
      </c>
      <c r="Y4" s="2">
        <v>201</v>
      </c>
      <c r="Z4" s="2">
        <v>381</v>
      </c>
      <c r="AA4" s="2">
        <v>79</v>
      </c>
      <c r="AB4" s="2">
        <v>54</v>
      </c>
      <c r="AC4" s="2">
        <v>243</v>
      </c>
      <c r="AD4" s="2">
        <v>280</v>
      </c>
      <c r="AE4" s="2">
        <v>310</v>
      </c>
      <c r="AF4" s="2"/>
      <c r="AG4" s="2"/>
      <c r="AH4" s="49">
        <f>SUM(C4:AF4)</f>
        <v>5506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4B25-1902-4FAB-909E-1F0BE536D48D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25" customWidth="1"/>
    <col min="2" max="2" width="19.875" customWidth="1"/>
    <col min="3" max="17" width="7" customWidth="1"/>
    <col min="18" max="18" width="13.5" customWidth="1"/>
    <col min="19" max="33" width="7" customWidth="1"/>
    <col min="34" max="34" width="9.5" customWidth="1"/>
  </cols>
  <sheetData>
    <row r="1" spans="2:34" x14ac:dyDescent="0.15">
      <c r="B1" s="3">
        <v>43160</v>
      </c>
      <c r="D1" t="s">
        <v>38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1.58</v>
      </c>
      <c r="D4" s="2">
        <v>2.13</v>
      </c>
      <c r="E4" s="2">
        <v>4.7</v>
      </c>
      <c r="F4" s="2">
        <v>4.9800000000000004</v>
      </c>
      <c r="G4" s="2">
        <v>0.41</v>
      </c>
      <c r="H4" s="2">
        <v>3.57</v>
      </c>
      <c r="I4" s="2">
        <v>4.46</v>
      </c>
      <c r="J4" s="2">
        <v>0.6</v>
      </c>
      <c r="K4" s="2">
        <v>0.74</v>
      </c>
      <c r="L4" s="2">
        <v>2.44</v>
      </c>
      <c r="M4" s="2">
        <v>3.22</v>
      </c>
      <c r="N4" s="2">
        <v>5.58</v>
      </c>
      <c r="O4" s="2">
        <v>5.33</v>
      </c>
      <c r="P4" s="2">
        <v>5.12</v>
      </c>
      <c r="Q4" s="2">
        <v>5.28</v>
      </c>
      <c r="R4" s="2">
        <v>0.69</v>
      </c>
      <c r="S4" s="2">
        <v>4.55</v>
      </c>
      <c r="T4" s="2">
        <v>4.87</v>
      </c>
      <c r="U4" s="2">
        <v>0.62</v>
      </c>
      <c r="V4" s="2">
        <v>2.11</v>
      </c>
      <c r="W4" s="2">
        <v>1.1399999999999999</v>
      </c>
      <c r="X4" s="2">
        <v>1.32</v>
      </c>
      <c r="Y4" s="2">
        <v>2.58</v>
      </c>
      <c r="Z4" s="2">
        <v>5.54</v>
      </c>
      <c r="AA4" s="2">
        <v>5.94</v>
      </c>
      <c r="AB4" s="2">
        <v>6.12</v>
      </c>
      <c r="AC4" s="2">
        <v>6.11</v>
      </c>
      <c r="AD4" s="2">
        <v>6.16</v>
      </c>
      <c r="AE4" s="2">
        <v>4.37</v>
      </c>
      <c r="AF4" s="2">
        <v>6.58</v>
      </c>
      <c r="AG4" s="2">
        <v>6.3</v>
      </c>
      <c r="AH4" s="5">
        <f>AVERAGE(C4:AG4)</f>
        <v>3.7141935483870965</v>
      </c>
    </row>
    <row r="5" spans="2:34" x14ac:dyDescent="0.15">
      <c r="B5" s="1" t="s">
        <v>1</v>
      </c>
      <c r="C5" s="2">
        <v>77</v>
      </c>
      <c r="D5" s="2">
        <v>215</v>
      </c>
      <c r="E5" s="2">
        <v>328</v>
      </c>
      <c r="F5" s="2">
        <v>411</v>
      </c>
      <c r="G5" s="2">
        <v>33</v>
      </c>
      <c r="H5" s="2">
        <v>191</v>
      </c>
      <c r="I5" s="2">
        <v>348</v>
      </c>
      <c r="J5" s="2">
        <v>56</v>
      </c>
      <c r="K5" s="2">
        <v>70</v>
      </c>
      <c r="L5" s="2">
        <v>273</v>
      </c>
      <c r="M5" s="2">
        <v>315</v>
      </c>
      <c r="N5" s="2">
        <v>419</v>
      </c>
      <c r="O5" s="2">
        <v>412</v>
      </c>
      <c r="P5" s="2">
        <v>355</v>
      </c>
      <c r="Q5" s="2">
        <v>378</v>
      </c>
      <c r="R5" s="2">
        <v>58</v>
      </c>
      <c r="S5" s="2">
        <v>349</v>
      </c>
      <c r="T5" s="2">
        <v>314</v>
      </c>
      <c r="U5" s="2">
        <v>55</v>
      </c>
      <c r="V5" s="2">
        <v>54</v>
      </c>
      <c r="W5" s="2">
        <v>98</v>
      </c>
      <c r="X5" s="2">
        <v>144</v>
      </c>
      <c r="Y5" s="2">
        <v>209</v>
      </c>
      <c r="Z5" s="2">
        <v>421</v>
      </c>
      <c r="AA5" s="2">
        <v>383</v>
      </c>
      <c r="AB5" s="2">
        <v>428</v>
      </c>
      <c r="AC5" s="2">
        <v>422</v>
      </c>
      <c r="AD5" s="2">
        <v>431</v>
      </c>
      <c r="AE5" s="2">
        <v>370</v>
      </c>
      <c r="AF5" s="2">
        <v>429</v>
      </c>
      <c r="AG5" s="2">
        <v>432</v>
      </c>
      <c r="AH5" s="4">
        <f>SUM(C5:AG5)</f>
        <v>8478</v>
      </c>
    </row>
    <row r="6" spans="2:34" x14ac:dyDescent="0.15">
      <c r="B6" s="1" t="s">
        <v>2</v>
      </c>
      <c r="C6" s="14">
        <v>0.80579999999999996</v>
      </c>
      <c r="D6" s="14">
        <v>1.669</v>
      </c>
      <c r="E6" s="14">
        <v>1.1538999999999999</v>
      </c>
      <c r="F6" s="14">
        <v>1.3646</v>
      </c>
      <c r="G6" s="14">
        <v>1.3308</v>
      </c>
      <c r="H6" s="14">
        <v>0.88460000000000005</v>
      </c>
      <c r="I6" s="14">
        <v>1.2901</v>
      </c>
      <c r="J6" s="14">
        <v>1.5431999999999999</v>
      </c>
      <c r="K6" s="14">
        <v>1.5641</v>
      </c>
      <c r="L6" s="14">
        <v>1.85</v>
      </c>
      <c r="M6" s="14">
        <v>1.6174999999999999</v>
      </c>
      <c r="N6" s="14">
        <v>1.2416</v>
      </c>
      <c r="O6" s="14">
        <v>1.2781</v>
      </c>
      <c r="P6" s="14">
        <v>1.1464000000000001</v>
      </c>
      <c r="Q6" s="14">
        <v>1.1837</v>
      </c>
      <c r="R6" s="14">
        <v>1.3897999999999999</v>
      </c>
      <c r="S6" s="14">
        <v>1.2682</v>
      </c>
      <c r="T6" s="14">
        <v>1.0661</v>
      </c>
      <c r="U6" s="14">
        <v>1.4668000000000001</v>
      </c>
      <c r="V6" s="14">
        <v>0.42320000000000002</v>
      </c>
      <c r="W6" s="14">
        <v>1.4214</v>
      </c>
      <c r="X6" s="14">
        <v>1.8038000000000001</v>
      </c>
      <c r="Y6" s="14">
        <v>1.3393999999999999</v>
      </c>
      <c r="Z6" s="14">
        <v>1.2565</v>
      </c>
      <c r="AA6" s="14">
        <v>1.0661</v>
      </c>
      <c r="AB6" s="14">
        <v>1.1563000000000001</v>
      </c>
      <c r="AC6" s="14">
        <v>1.1419999999999999</v>
      </c>
      <c r="AD6" s="14">
        <v>1.1569</v>
      </c>
      <c r="AE6" s="14">
        <v>1.3998999999999999</v>
      </c>
      <c r="AF6" s="14">
        <v>1.0780000000000001</v>
      </c>
      <c r="AG6" s="14">
        <v>1.1337999999999999</v>
      </c>
      <c r="AH6" s="6">
        <f>AVERAGE(C6:AG6)</f>
        <v>1.2739225806451617</v>
      </c>
    </row>
    <row r="7" spans="2:34" x14ac:dyDescent="0.15">
      <c r="B7" s="1" t="s">
        <v>3</v>
      </c>
      <c r="C7" s="2">
        <v>10.3</v>
      </c>
      <c r="D7" s="2">
        <v>7.1</v>
      </c>
      <c r="E7" s="2">
        <v>15.6</v>
      </c>
      <c r="F7" s="2">
        <v>22.5</v>
      </c>
      <c r="G7" s="2">
        <v>16.8</v>
      </c>
      <c r="H7" s="2">
        <v>7.2</v>
      </c>
      <c r="I7" s="2">
        <v>7.7</v>
      </c>
      <c r="J7" s="2">
        <v>9</v>
      </c>
      <c r="K7" s="2">
        <v>10.5</v>
      </c>
      <c r="L7" s="2">
        <v>7.3</v>
      </c>
      <c r="M7" s="2">
        <v>11.7</v>
      </c>
      <c r="N7" s="2">
        <v>10.9</v>
      </c>
      <c r="O7" s="2">
        <v>22.1</v>
      </c>
      <c r="P7" s="2">
        <v>21.3</v>
      </c>
      <c r="Q7" s="2">
        <v>24.1</v>
      </c>
      <c r="R7" s="2">
        <v>15.3</v>
      </c>
      <c r="S7" s="2">
        <v>8.1</v>
      </c>
      <c r="T7" s="2">
        <v>18.3</v>
      </c>
      <c r="U7" s="2">
        <v>13.2</v>
      </c>
      <c r="V7" s="2">
        <v>7.9</v>
      </c>
      <c r="W7" s="2">
        <v>6.2</v>
      </c>
      <c r="X7" s="2">
        <v>10.1</v>
      </c>
      <c r="Y7" s="2">
        <v>11.8</v>
      </c>
      <c r="Z7" s="2">
        <v>15</v>
      </c>
      <c r="AA7" s="2">
        <v>19.100000000000001</v>
      </c>
      <c r="AB7" s="2">
        <v>22.2</v>
      </c>
      <c r="AC7" s="2">
        <v>21.4</v>
      </c>
      <c r="AD7" s="2">
        <v>24.4</v>
      </c>
      <c r="AE7" s="2">
        <v>23</v>
      </c>
      <c r="AF7" s="2">
        <v>13.8</v>
      </c>
      <c r="AG7" s="2">
        <v>14</v>
      </c>
      <c r="AH7" s="7">
        <f>AVERAGE(C7:AG7)</f>
        <v>14.448387096774193</v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DB0F-0C54-46DD-B4F5-AB6C02D46E12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43862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73</v>
      </c>
      <c r="D4" s="9">
        <v>283</v>
      </c>
      <c r="E4" s="9">
        <v>133</v>
      </c>
      <c r="F4" s="9">
        <v>267</v>
      </c>
      <c r="G4" s="9">
        <v>40</v>
      </c>
      <c r="H4" s="9">
        <v>17</v>
      </c>
      <c r="I4" s="9">
        <v>239</v>
      </c>
      <c r="J4" s="9">
        <v>72</v>
      </c>
      <c r="K4" s="9">
        <v>141</v>
      </c>
      <c r="L4" s="9">
        <v>126</v>
      </c>
      <c r="M4" s="9">
        <v>223</v>
      </c>
      <c r="N4" s="9">
        <v>234</v>
      </c>
      <c r="O4" s="9">
        <v>91</v>
      </c>
      <c r="P4" s="9">
        <v>178</v>
      </c>
      <c r="Q4" s="9">
        <v>195</v>
      </c>
      <c r="R4" s="9">
        <v>50</v>
      </c>
      <c r="S4" s="9">
        <v>167</v>
      </c>
      <c r="T4" s="9">
        <v>117</v>
      </c>
      <c r="U4" s="9">
        <v>241</v>
      </c>
      <c r="V4" s="9">
        <v>150</v>
      </c>
      <c r="W4" s="9">
        <v>360</v>
      </c>
      <c r="X4" s="9">
        <v>36</v>
      </c>
      <c r="Y4" s="9">
        <v>142</v>
      </c>
      <c r="Z4" s="9">
        <v>354</v>
      </c>
      <c r="AA4" s="9">
        <v>66</v>
      </c>
      <c r="AB4" s="9">
        <v>46</v>
      </c>
      <c r="AC4" s="9">
        <v>216</v>
      </c>
      <c r="AD4" s="9">
        <v>215</v>
      </c>
      <c r="AE4" s="9">
        <v>279</v>
      </c>
      <c r="AF4" s="9"/>
      <c r="AG4" s="9"/>
      <c r="AH4" s="53">
        <f>SUM(C4:AF4)</f>
        <v>4751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AE3A-7688-40B2-92EC-D6502ABCA0A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43891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322</v>
      </c>
      <c r="D4" s="2">
        <v>282</v>
      </c>
      <c r="E4" s="2">
        <v>230</v>
      </c>
      <c r="F4" s="2">
        <v>96</v>
      </c>
      <c r="G4" s="2">
        <v>153</v>
      </c>
      <c r="H4" s="2">
        <v>254</v>
      </c>
      <c r="I4" s="2">
        <v>349</v>
      </c>
      <c r="J4" s="2">
        <v>201</v>
      </c>
      <c r="K4" s="2">
        <v>371</v>
      </c>
      <c r="L4" s="2">
        <v>42</v>
      </c>
      <c r="M4" s="2">
        <v>164</v>
      </c>
      <c r="N4" s="2">
        <v>416</v>
      </c>
      <c r="O4" s="2">
        <v>337</v>
      </c>
      <c r="P4" s="2">
        <v>102</v>
      </c>
      <c r="Q4" s="2">
        <v>319</v>
      </c>
      <c r="R4" s="2">
        <v>167</v>
      </c>
      <c r="S4" s="2">
        <v>204</v>
      </c>
      <c r="T4" s="2">
        <v>360</v>
      </c>
      <c r="U4" s="2">
        <v>404</v>
      </c>
      <c r="V4" s="2">
        <v>146</v>
      </c>
      <c r="W4" s="2">
        <v>409</v>
      </c>
      <c r="X4" s="2">
        <v>73</v>
      </c>
      <c r="Y4" s="2">
        <v>414</v>
      </c>
      <c r="Z4" s="2">
        <v>252</v>
      </c>
      <c r="AA4" s="2">
        <v>441</v>
      </c>
      <c r="AB4" s="2">
        <v>434</v>
      </c>
      <c r="AC4" s="2">
        <v>91</v>
      </c>
      <c r="AD4" s="2">
        <v>62</v>
      </c>
      <c r="AE4" s="2">
        <v>132</v>
      </c>
      <c r="AF4" s="2">
        <v>281</v>
      </c>
      <c r="AG4" s="2">
        <v>399</v>
      </c>
      <c r="AH4" s="49">
        <f>SUM(C4:AG4)</f>
        <v>7907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8614C-0666-49D8-85CE-992C97B8311C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43891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305</v>
      </c>
      <c r="D4" s="9">
        <v>229</v>
      </c>
      <c r="E4" s="9">
        <v>210</v>
      </c>
      <c r="F4" s="9">
        <v>87</v>
      </c>
      <c r="G4" s="9">
        <v>128</v>
      </c>
      <c r="H4" s="9">
        <v>241</v>
      </c>
      <c r="I4" s="9">
        <v>329</v>
      </c>
      <c r="J4" s="9">
        <v>188</v>
      </c>
      <c r="K4" s="9">
        <v>361</v>
      </c>
      <c r="L4" s="9">
        <v>27</v>
      </c>
      <c r="M4" s="9">
        <v>116</v>
      </c>
      <c r="N4" s="9">
        <v>387</v>
      </c>
      <c r="O4" s="9">
        <v>302</v>
      </c>
      <c r="P4" s="9">
        <v>93</v>
      </c>
      <c r="Q4" s="9">
        <v>277</v>
      </c>
      <c r="R4" s="9">
        <v>191</v>
      </c>
      <c r="S4" s="9">
        <v>175</v>
      </c>
      <c r="T4" s="9">
        <v>327</v>
      </c>
      <c r="U4" s="9">
        <v>383</v>
      </c>
      <c r="V4" s="9">
        <v>107</v>
      </c>
      <c r="W4" s="9">
        <v>360</v>
      </c>
      <c r="X4" s="9">
        <v>42</v>
      </c>
      <c r="Y4" s="9">
        <v>388</v>
      </c>
      <c r="Z4" s="9">
        <v>240</v>
      </c>
      <c r="AA4" s="9">
        <v>418</v>
      </c>
      <c r="AB4" s="9">
        <v>412</v>
      </c>
      <c r="AC4" s="9">
        <v>72</v>
      </c>
      <c r="AD4" s="9">
        <v>57</v>
      </c>
      <c r="AE4" s="9">
        <v>120</v>
      </c>
      <c r="AF4" s="9">
        <v>248</v>
      </c>
      <c r="AG4" s="9">
        <v>365</v>
      </c>
      <c r="AH4" s="53">
        <f>SUM(C4:AG4)</f>
        <v>7185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45E6-7EE3-43D1-827F-9661DAEA29B9}">
  <dimension ref="B1:AH33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43922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76</v>
      </c>
      <c r="D4" s="2">
        <v>216</v>
      </c>
      <c r="E4" s="2">
        <v>434</v>
      </c>
      <c r="F4" s="2">
        <v>371</v>
      </c>
      <c r="G4" s="2">
        <v>30</v>
      </c>
      <c r="H4" s="2">
        <v>253</v>
      </c>
      <c r="I4" s="2">
        <v>434</v>
      </c>
      <c r="J4" s="2">
        <v>399</v>
      </c>
      <c r="K4" s="2">
        <v>442</v>
      </c>
      <c r="L4" s="2">
        <v>305</v>
      </c>
      <c r="M4" s="2">
        <v>337</v>
      </c>
      <c r="N4" s="2">
        <v>310</v>
      </c>
      <c r="O4" s="2">
        <v>49</v>
      </c>
      <c r="P4" s="2">
        <v>328</v>
      </c>
      <c r="Q4" s="2">
        <v>432</v>
      </c>
      <c r="R4" s="2">
        <v>173</v>
      </c>
      <c r="S4" s="2">
        <v>379</v>
      </c>
      <c r="T4" s="2">
        <v>118</v>
      </c>
      <c r="U4" s="2">
        <v>255</v>
      </c>
      <c r="V4" s="2">
        <v>171</v>
      </c>
      <c r="W4" s="2">
        <v>250</v>
      </c>
      <c r="X4" s="2">
        <v>125</v>
      </c>
      <c r="Y4" s="2">
        <v>218</v>
      </c>
      <c r="Z4" s="2">
        <v>212</v>
      </c>
      <c r="AA4" s="2">
        <v>449</v>
      </c>
      <c r="AB4" s="2">
        <v>128</v>
      </c>
      <c r="AC4" s="2">
        <v>311</v>
      </c>
      <c r="AD4" s="2">
        <v>372</v>
      </c>
      <c r="AE4" s="2">
        <v>433</v>
      </c>
      <c r="AF4" s="2">
        <v>432</v>
      </c>
      <c r="AG4" s="2"/>
      <c r="AH4" s="49">
        <f>SUM(C4:AG4)</f>
        <v>8442</v>
      </c>
    </row>
    <row r="25" spans="3:15" x14ac:dyDescent="0.15">
      <c r="F25">
        <v>8849</v>
      </c>
    </row>
    <row r="26" spans="3:15" x14ac:dyDescent="0.15">
      <c r="C26">
        <f>SUM(N4:AF4)</f>
        <v>5145</v>
      </c>
      <c r="D26">
        <f>SUM(H29:O29)</f>
        <v>2788</v>
      </c>
      <c r="E26">
        <f>C26+D26</f>
        <v>7933</v>
      </c>
      <c r="F26">
        <f>F25-E26</f>
        <v>916</v>
      </c>
    </row>
    <row r="29" spans="3:15" x14ac:dyDescent="0.15">
      <c r="C29">
        <v>94</v>
      </c>
      <c r="D29">
        <v>0</v>
      </c>
      <c r="E29">
        <v>31</v>
      </c>
      <c r="F29">
        <v>117</v>
      </c>
      <c r="G29">
        <v>79</v>
      </c>
      <c r="H29">
        <v>445</v>
      </c>
      <c r="I29">
        <v>191</v>
      </c>
      <c r="J29">
        <v>372</v>
      </c>
      <c r="K29">
        <v>357</v>
      </c>
      <c r="L29">
        <v>289</v>
      </c>
      <c r="M29">
        <v>354</v>
      </c>
      <c r="N29">
        <v>430</v>
      </c>
      <c r="O29">
        <v>350</v>
      </c>
    </row>
    <row r="32" spans="3:15" x14ac:dyDescent="0.15">
      <c r="C32">
        <v>1155</v>
      </c>
      <c r="D32">
        <v>627.29999999999995</v>
      </c>
      <c r="E32">
        <v>2147.9</v>
      </c>
      <c r="F32">
        <v>3047.8</v>
      </c>
      <c r="G32">
        <v>412.6</v>
      </c>
      <c r="H32">
        <f>SUM(C32:G32)</f>
        <v>7390.6</v>
      </c>
      <c r="I32">
        <f>F26/H32</f>
        <v>0.1239412226341569</v>
      </c>
    </row>
    <row r="33" spans="3:7" x14ac:dyDescent="0.15">
      <c r="C33">
        <f>ROUND(C32*$I$32,0)</f>
        <v>143</v>
      </c>
      <c r="D33">
        <f>ROUND(D32*$I$32,0)</f>
        <v>78</v>
      </c>
      <c r="E33">
        <f>ROUND(E32*$I$32,0)</f>
        <v>266</v>
      </c>
      <c r="F33">
        <f>ROUND(F32*$I$32,0)</f>
        <v>378</v>
      </c>
      <c r="G33">
        <f>ROUND(G32*$I$32,0)</f>
        <v>51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149E-1BBD-4A7B-A9CA-11326A06A050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43922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/>
      <c r="AH3" s="10" t="s">
        <v>44</v>
      </c>
    </row>
    <row r="4" spans="2:34" x14ac:dyDescent="0.15">
      <c r="B4" s="8" t="s">
        <v>1</v>
      </c>
      <c r="C4" s="9">
        <v>60</v>
      </c>
      <c r="D4" s="9">
        <v>209</v>
      </c>
      <c r="E4" s="9">
        <v>411</v>
      </c>
      <c r="F4" s="9">
        <v>363</v>
      </c>
      <c r="G4" s="9">
        <v>213</v>
      </c>
      <c r="H4" s="9">
        <v>234</v>
      </c>
      <c r="I4" s="9">
        <v>418</v>
      </c>
      <c r="J4" s="9">
        <v>368</v>
      </c>
      <c r="K4" s="9">
        <v>401</v>
      </c>
      <c r="L4" s="9">
        <v>267</v>
      </c>
      <c r="M4" s="9">
        <v>257</v>
      </c>
      <c r="N4" s="9">
        <v>287</v>
      </c>
      <c r="O4" s="9">
        <v>38</v>
      </c>
      <c r="P4" s="9">
        <v>307</v>
      </c>
      <c r="Q4" s="9">
        <v>403</v>
      </c>
      <c r="R4" s="9">
        <v>223</v>
      </c>
      <c r="S4" s="9">
        <v>359.00000000000051</v>
      </c>
      <c r="T4" s="9">
        <v>105</v>
      </c>
      <c r="U4" s="9">
        <v>232</v>
      </c>
      <c r="V4" s="9">
        <v>96</v>
      </c>
      <c r="W4" s="9">
        <v>193</v>
      </c>
      <c r="X4" s="9">
        <v>122</v>
      </c>
      <c r="Y4" s="9">
        <v>209</v>
      </c>
      <c r="Z4" s="9">
        <v>176</v>
      </c>
      <c r="AA4" s="9">
        <v>425</v>
      </c>
      <c r="AB4" s="9">
        <v>123</v>
      </c>
      <c r="AC4" s="9">
        <v>341</v>
      </c>
      <c r="AD4" s="9">
        <v>356</v>
      </c>
      <c r="AE4" s="9">
        <v>406</v>
      </c>
      <c r="AF4" s="9">
        <v>408</v>
      </c>
      <c r="AG4" s="9"/>
      <c r="AH4" s="53">
        <f>SUM(C4:AG4)</f>
        <v>8010.0000000000009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9A73-2061-4B24-8C70-A3ED88DEFE9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43952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353</v>
      </c>
      <c r="D4" s="2">
        <v>436</v>
      </c>
      <c r="E4" s="2">
        <v>282</v>
      </c>
      <c r="F4" s="2">
        <v>371</v>
      </c>
      <c r="G4" s="2">
        <v>318</v>
      </c>
      <c r="H4" s="2">
        <v>162</v>
      </c>
      <c r="I4" s="2">
        <v>456</v>
      </c>
      <c r="J4" s="2">
        <v>446</v>
      </c>
      <c r="K4" s="2">
        <v>173</v>
      </c>
      <c r="L4" s="2">
        <v>206</v>
      </c>
      <c r="M4" s="2">
        <v>451</v>
      </c>
      <c r="N4" s="2">
        <v>383</v>
      </c>
      <c r="O4" s="2">
        <v>367</v>
      </c>
      <c r="P4" s="2">
        <v>437</v>
      </c>
      <c r="Q4" s="2">
        <v>275</v>
      </c>
      <c r="R4" s="2">
        <v>130</v>
      </c>
      <c r="S4" s="2">
        <v>142</v>
      </c>
      <c r="T4" s="2">
        <v>211</v>
      </c>
      <c r="U4" s="2">
        <v>307</v>
      </c>
      <c r="V4" s="2">
        <v>349</v>
      </c>
      <c r="W4" s="2">
        <v>173</v>
      </c>
      <c r="X4" s="2">
        <v>365</v>
      </c>
      <c r="Y4" s="2">
        <v>339</v>
      </c>
      <c r="Z4" s="2">
        <v>435</v>
      </c>
      <c r="AA4" s="2">
        <v>337</v>
      </c>
      <c r="AB4" s="2">
        <v>301</v>
      </c>
      <c r="AC4" s="2">
        <v>398</v>
      </c>
      <c r="AD4" s="2">
        <v>432</v>
      </c>
      <c r="AE4" s="2">
        <v>457</v>
      </c>
      <c r="AF4" s="2">
        <v>451</v>
      </c>
      <c r="AG4" s="2">
        <v>222</v>
      </c>
      <c r="AH4" s="49">
        <f>SUM(C4:AG4)</f>
        <v>10165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CF6B-36CC-45A3-A608-BE07FFA29870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43952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322</v>
      </c>
      <c r="D4" s="9">
        <v>414</v>
      </c>
      <c r="E4" s="9">
        <v>256</v>
      </c>
      <c r="F4" s="9">
        <v>366</v>
      </c>
      <c r="G4" s="9">
        <v>329</v>
      </c>
      <c r="H4" s="9">
        <v>156</v>
      </c>
      <c r="I4" s="9">
        <v>437</v>
      </c>
      <c r="J4" s="9">
        <v>425</v>
      </c>
      <c r="K4" s="9">
        <v>151</v>
      </c>
      <c r="L4" s="9">
        <v>169</v>
      </c>
      <c r="M4" s="9">
        <v>432</v>
      </c>
      <c r="N4" s="9">
        <v>380</v>
      </c>
      <c r="O4" s="9">
        <v>363</v>
      </c>
      <c r="P4" s="9">
        <v>412</v>
      </c>
      <c r="Q4" s="9">
        <v>241</v>
      </c>
      <c r="R4" s="9">
        <v>118</v>
      </c>
      <c r="S4" s="9">
        <v>122</v>
      </c>
      <c r="T4" s="9">
        <v>153</v>
      </c>
      <c r="U4" s="9">
        <v>258</v>
      </c>
      <c r="V4" s="9">
        <v>224</v>
      </c>
      <c r="W4" s="9">
        <v>249</v>
      </c>
      <c r="X4" s="9">
        <v>311</v>
      </c>
      <c r="Y4" s="9">
        <v>346</v>
      </c>
      <c r="Z4" s="9">
        <v>395</v>
      </c>
      <c r="AA4" s="9">
        <v>324</v>
      </c>
      <c r="AB4" s="9">
        <v>207</v>
      </c>
      <c r="AC4" s="9">
        <v>337</v>
      </c>
      <c r="AD4" s="9">
        <v>415</v>
      </c>
      <c r="AE4" s="9">
        <v>431</v>
      </c>
      <c r="AF4" s="9">
        <v>428</v>
      </c>
      <c r="AG4" s="9">
        <v>209</v>
      </c>
      <c r="AH4" s="53">
        <f>SUM(C4:AG4)</f>
        <v>9380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AFF8-FF72-4779-B2E2-814FBB59155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43983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/>
      <c r="AH3" s="32" t="s">
        <v>44</v>
      </c>
    </row>
    <row r="4" spans="2:34" x14ac:dyDescent="0.15">
      <c r="B4" s="1" t="s">
        <v>1</v>
      </c>
      <c r="C4" s="2">
        <v>308</v>
      </c>
      <c r="D4" s="2">
        <v>399</v>
      </c>
      <c r="E4" s="2">
        <v>365</v>
      </c>
      <c r="F4" s="2">
        <v>435</v>
      </c>
      <c r="G4" s="2">
        <v>419</v>
      </c>
      <c r="H4" s="2">
        <v>356</v>
      </c>
      <c r="I4" s="2">
        <v>417</v>
      </c>
      <c r="J4" s="2">
        <v>448</v>
      </c>
      <c r="K4" s="2">
        <v>432</v>
      </c>
      <c r="L4" s="2">
        <v>421</v>
      </c>
      <c r="M4" s="2">
        <v>117</v>
      </c>
      <c r="N4" s="2">
        <v>187</v>
      </c>
      <c r="O4" s="2">
        <v>140</v>
      </c>
      <c r="P4" s="2">
        <v>76</v>
      </c>
      <c r="Q4" s="2">
        <v>411</v>
      </c>
      <c r="R4" s="2">
        <v>395</v>
      </c>
      <c r="S4" s="2">
        <v>430</v>
      </c>
      <c r="T4" s="2">
        <v>219</v>
      </c>
      <c r="U4" s="2">
        <v>208</v>
      </c>
      <c r="V4" s="2">
        <v>273</v>
      </c>
      <c r="W4" s="2">
        <v>444</v>
      </c>
      <c r="X4" s="2">
        <v>298</v>
      </c>
      <c r="Y4" s="2">
        <v>444</v>
      </c>
      <c r="Z4" s="2">
        <v>417</v>
      </c>
      <c r="AA4" s="2">
        <v>259</v>
      </c>
      <c r="AB4" s="2">
        <v>121</v>
      </c>
      <c r="AC4" s="2">
        <v>351</v>
      </c>
      <c r="AD4" s="2">
        <v>225</v>
      </c>
      <c r="AE4" s="2">
        <v>344</v>
      </c>
      <c r="AF4" s="2">
        <v>114</v>
      </c>
      <c r="AG4" s="2"/>
      <c r="AH4" s="49">
        <f>SUM(C4:AG4)</f>
        <v>9473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7084-CBAC-4024-8268-07ECED13CE09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43983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/>
      <c r="AH3" s="10" t="s">
        <v>44</v>
      </c>
    </row>
    <row r="4" spans="2:34" x14ac:dyDescent="0.15">
      <c r="B4" s="8" t="s">
        <v>1</v>
      </c>
      <c r="C4" s="9">
        <v>284</v>
      </c>
      <c r="D4" s="9">
        <v>364</v>
      </c>
      <c r="E4" s="9">
        <v>327</v>
      </c>
      <c r="F4" s="9">
        <v>407</v>
      </c>
      <c r="G4" s="9">
        <v>395</v>
      </c>
      <c r="H4" s="9">
        <v>295</v>
      </c>
      <c r="I4" s="9">
        <v>397</v>
      </c>
      <c r="J4" s="9">
        <v>422</v>
      </c>
      <c r="K4" s="9">
        <v>409</v>
      </c>
      <c r="L4" s="9">
        <v>394</v>
      </c>
      <c r="M4" s="9">
        <v>110</v>
      </c>
      <c r="N4" s="9">
        <v>150</v>
      </c>
      <c r="O4" s="9">
        <v>115</v>
      </c>
      <c r="P4" s="9">
        <v>66</v>
      </c>
      <c r="Q4" s="9">
        <v>358</v>
      </c>
      <c r="R4" s="9">
        <v>348</v>
      </c>
      <c r="S4" s="9">
        <v>409</v>
      </c>
      <c r="T4" s="9">
        <v>194</v>
      </c>
      <c r="U4" s="9">
        <v>189</v>
      </c>
      <c r="V4" s="9">
        <v>260</v>
      </c>
      <c r="W4" s="9">
        <v>427</v>
      </c>
      <c r="X4" s="9">
        <v>258</v>
      </c>
      <c r="Y4" s="9">
        <v>404</v>
      </c>
      <c r="Z4" s="9">
        <v>379</v>
      </c>
      <c r="AA4" s="9">
        <v>241</v>
      </c>
      <c r="AB4" s="9">
        <v>77</v>
      </c>
      <c r="AC4" s="9">
        <v>306</v>
      </c>
      <c r="AD4" s="9">
        <v>316</v>
      </c>
      <c r="AE4" s="9">
        <v>318</v>
      </c>
      <c r="AF4" s="9">
        <v>117</v>
      </c>
      <c r="AG4" s="9"/>
      <c r="AH4" s="53">
        <f>SUM(C4:AG4)</f>
        <v>8736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22A5-6210-4D12-B9C0-549DB93858F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44013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261</v>
      </c>
      <c r="D4" s="2">
        <v>312</v>
      </c>
      <c r="E4" s="2">
        <v>229</v>
      </c>
      <c r="F4" s="2">
        <v>105</v>
      </c>
      <c r="G4" s="2">
        <v>201</v>
      </c>
      <c r="H4" s="2">
        <v>88</v>
      </c>
      <c r="I4" s="2">
        <v>123</v>
      </c>
      <c r="J4" s="2">
        <v>245</v>
      </c>
      <c r="K4" s="2">
        <v>231</v>
      </c>
      <c r="L4" s="2">
        <v>144</v>
      </c>
      <c r="M4" s="2">
        <v>257</v>
      </c>
      <c r="N4" s="2">
        <v>211</v>
      </c>
      <c r="O4" s="2">
        <v>180</v>
      </c>
      <c r="P4" s="2">
        <v>76</v>
      </c>
      <c r="Q4" s="2">
        <v>157</v>
      </c>
      <c r="R4" s="2">
        <v>310</v>
      </c>
      <c r="S4" s="2">
        <v>219</v>
      </c>
      <c r="T4" s="2">
        <v>146</v>
      </c>
      <c r="U4" s="2">
        <v>420</v>
      </c>
      <c r="V4" s="2">
        <v>312</v>
      </c>
      <c r="W4" s="2">
        <v>292</v>
      </c>
      <c r="X4" s="2">
        <v>419</v>
      </c>
      <c r="Y4" s="2">
        <v>151</v>
      </c>
      <c r="Z4" s="2">
        <v>142</v>
      </c>
      <c r="AA4" s="2">
        <v>127</v>
      </c>
      <c r="AB4" s="2">
        <v>193</v>
      </c>
      <c r="AC4" s="2">
        <v>152</v>
      </c>
      <c r="AD4" s="2">
        <v>139</v>
      </c>
      <c r="AE4" s="2">
        <v>218</v>
      </c>
      <c r="AF4" s="2">
        <v>311</v>
      </c>
      <c r="AG4" s="2">
        <v>342</v>
      </c>
      <c r="AH4" s="49">
        <f>SUM(C4:AG4)</f>
        <v>6713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84E6-36AA-4AD4-955C-6F9C5F84F9BF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25" customWidth="1"/>
    <col min="2" max="2" width="19.875" customWidth="1"/>
    <col min="3" max="17" width="7" customWidth="1"/>
    <col min="18" max="18" width="13.5" customWidth="1"/>
    <col min="19" max="33" width="7" customWidth="1"/>
    <col min="34" max="34" width="8.625" customWidth="1"/>
    <col min="35" max="35" width="9.5" customWidth="1"/>
  </cols>
  <sheetData>
    <row r="1" spans="2:34" x14ac:dyDescent="0.15">
      <c r="B1" s="3">
        <v>43191</v>
      </c>
      <c r="D1" t="s">
        <v>38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/>
      <c r="AH3" s="4"/>
    </row>
    <row r="4" spans="2:34" x14ac:dyDescent="0.15">
      <c r="B4" s="1" t="s">
        <v>0</v>
      </c>
      <c r="C4" s="2">
        <v>5.55</v>
      </c>
      <c r="D4" s="2">
        <v>4.83</v>
      </c>
      <c r="E4" s="2">
        <v>5.88</v>
      </c>
      <c r="F4" s="2">
        <v>3.46</v>
      </c>
      <c r="G4" s="2">
        <v>4.66</v>
      </c>
      <c r="H4" s="2">
        <v>2.2000000000000002</v>
      </c>
      <c r="I4" s="2">
        <v>2.62</v>
      </c>
      <c r="J4" s="2">
        <v>4.2</v>
      </c>
      <c r="K4" s="2">
        <v>1.41</v>
      </c>
      <c r="L4" s="2">
        <v>6.51</v>
      </c>
      <c r="M4" s="2">
        <v>0.97</v>
      </c>
      <c r="N4" s="2">
        <v>5.39</v>
      </c>
      <c r="O4" s="2">
        <v>5.49</v>
      </c>
      <c r="P4" s="2">
        <v>2.52</v>
      </c>
      <c r="Q4" s="2">
        <v>1.0900000000000001</v>
      </c>
      <c r="R4" s="2">
        <v>5.66</v>
      </c>
      <c r="S4" s="2">
        <v>4.2</v>
      </c>
      <c r="T4" s="2">
        <v>3.23</v>
      </c>
      <c r="U4" s="2">
        <v>6.99</v>
      </c>
      <c r="V4" s="2">
        <v>6.71</v>
      </c>
      <c r="W4" s="2">
        <v>7.18</v>
      </c>
      <c r="X4" s="2">
        <v>7.17</v>
      </c>
      <c r="Y4" s="2">
        <v>3.88</v>
      </c>
      <c r="Z4" s="2">
        <v>1.59</v>
      </c>
      <c r="AA4" s="2">
        <v>1.1499999999999999</v>
      </c>
      <c r="AB4" s="2">
        <v>7.19</v>
      </c>
      <c r="AC4" s="2">
        <v>3.76</v>
      </c>
      <c r="AD4" s="2">
        <v>6.37</v>
      </c>
      <c r="AE4" s="2">
        <v>7.41</v>
      </c>
      <c r="AF4" s="2">
        <v>5.36</v>
      </c>
      <c r="AG4" s="2"/>
      <c r="AH4" s="5">
        <f>AVERAGE(C4:AG4)</f>
        <v>4.4876666666666676</v>
      </c>
    </row>
    <row r="5" spans="2:34" x14ac:dyDescent="0.15">
      <c r="B5" s="1" t="s">
        <v>1</v>
      </c>
      <c r="C5" s="2">
        <v>356</v>
      </c>
      <c r="D5" s="2">
        <v>353</v>
      </c>
      <c r="E5" s="2">
        <v>383</v>
      </c>
      <c r="F5" s="2">
        <v>226</v>
      </c>
      <c r="G5" s="2">
        <v>285</v>
      </c>
      <c r="H5" s="2">
        <v>134</v>
      </c>
      <c r="I5" s="2">
        <v>136</v>
      </c>
      <c r="J5" s="2">
        <v>232</v>
      </c>
      <c r="K5" s="2">
        <v>228</v>
      </c>
      <c r="L5" s="2">
        <v>420</v>
      </c>
      <c r="M5" s="2">
        <v>87</v>
      </c>
      <c r="N5" s="2">
        <v>366</v>
      </c>
      <c r="O5" s="2">
        <v>434</v>
      </c>
      <c r="P5" s="2">
        <v>190</v>
      </c>
      <c r="Q5" s="2">
        <v>67</v>
      </c>
      <c r="R5" s="2">
        <v>340</v>
      </c>
      <c r="S5" s="2">
        <v>302</v>
      </c>
      <c r="T5" s="2">
        <v>304</v>
      </c>
      <c r="U5" s="2">
        <v>442</v>
      </c>
      <c r="V5" s="2">
        <v>433</v>
      </c>
      <c r="W5" s="2">
        <v>442</v>
      </c>
      <c r="X5" s="2">
        <v>441</v>
      </c>
      <c r="Y5" s="2">
        <v>300</v>
      </c>
      <c r="Z5" s="2">
        <v>77</v>
      </c>
      <c r="AA5" s="2">
        <v>99</v>
      </c>
      <c r="AB5" s="2">
        <v>450</v>
      </c>
      <c r="AC5" s="2">
        <v>299</v>
      </c>
      <c r="AD5" s="2">
        <v>404</v>
      </c>
      <c r="AE5" s="2">
        <v>443</v>
      </c>
      <c r="AF5" s="2">
        <v>314</v>
      </c>
      <c r="AG5" s="2"/>
      <c r="AH5" s="4">
        <f>SUM(C5:AG5)</f>
        <v>8987</v>
      </c>
    </row>
    <row r="6" spans="2:34" x14ac:dyDescent="0.15">
      <c r="B6" s="1" t="s">
        <v>2</v>
      </c>
      <c r="C6" s="14">
        <v>1.0606</v>
      </c>
      <c r="D6" s="14">
        <v>1.2083999999999999</v>
      </c>
      <c r="E6" s="14">
        <v>1.077</v>
      </c>
      <c r="F6" s="14">
        <v>1.08</v>
      </c>
      <c r="G6" s="14">
        <v>1.0112000000000001</v>
      </c>
      <c r="H6" s="14">
        <v>1.0071000000000001</v>
      </c>
      <c r="I6" s="14">
        <v>0.85829999999999995</v>
      </c>
      <c r="J6" s="14">
        <v>0.9133</v>
      </c>
      <c r="K6" s="14">
        <v>2.6736</v>
      </c>
      <c r="L6" s="14">
        <v>1.0667</v>
      </c>
      <c r="M6" s="14">
        <v>1.4830000000000001</v>
      </c>
      <c r="N6" s="14">
        <v>1.1227</v>
      </c>
      <c r="O6" s="14">
        <v>1.3070999999999999</v>
      </c>
      <c r="P6" s="14">
        <v>1.2465999999999999</v>
      </c>
      <c r="Q6" s="14">
        <v>1.0163</v>
      </c>
      <c r="R6" s="14">
        <v>0.99319999999999997</v>
      </c>
      <c r="S6" s="14">
        <v>1.1889000000000001</v>
      </c>
      <c r="T6" s="14">
        <v>1.5562</v>
      </c>
      <c r="U6" s="14">
        <v>1.0455000000000001</v>
      </c>
      <c r="V6" s="14">
        <v>1.0669999999999999</v>
      </c>
      <c r="W6" s="14">
        <v>1.0179</v>
      </c>
      <c r="X6" s="14">
        <v>1.0169999999999999</v>
      </c>
      <c r="Y6" s="14">
        <v>1.2784</v>
      </c>
      <c r="Z6" s="14">
        <v>0.80069999999999997</v>
      </c>
      <c r="AA6" s="14">
        <v>1.4234</v>
      </c>
      <c r="AB6" s="14">
        <v>1.0347999999999999</v>
      </c>
      <c r="AC6" s="14">
        <v>1.3148</v>
      </c>
      <c r="AD6" s="14">
        <v>1.0486</v>
      </c>
      <c r="AE6" s="14">
        <v>0.98850000000000005</v>
      </c>
      <c r="AF6" s="14">
        <v>0.96860000000000002</v>
      </c>
      <c r="AG6" s="14"/>
      <c r="AH6" s="6">
        <f>AVERAGE(C6:AG6)</f>
        <v>1.1625133333333337</v>
      </c>
    </row>
    <row r="7" spans="2:34" x14ac:dyDescent="0.15">
      <c r="B7" s="1" t="s">
        <v>3</v>
      </c>
      <c r="C7" s="2">
        <v>24.4</v>
      </c>
      <c r="D7" s="2">
        <v>24.2</v>
      </c>
      <c r="E7" s="2">
        <v>26</v>
      </c>
      <c r="F7" s="2">
        <v>25.8</v>
      </c>
      <c r="G7" s="2">
        <v>12.8</v>
      </c>
      <c r="H7" s="2">
        <v>24</v>
      </c>
      <c r="I7" s="2">
        <v>11.3</v>
      </c>
      <c r="J7" s="2">
        <v>9.1999999999999993</v>
      </c>
      <c r="K7" s="2">
        <v>13</v>
      </c>
      <c r="L7" s="2">
        <v>16.8</v>
      </c>
      <c r="M7" s="2">
        <v>20.399999999999999</v>
      </c>
      <c r="N7" s="2">
        <v>21.7</v>
      </c>
      <c r="O7" s="2">
        <v>16</v>
      </c>
      <c r="P7" s="2">
        <v>19.2</v>
      </c>
      <c r="Q7" s="2">
        <v>18</v>
      </c>
      <c r="R7" s="2">
        <v>15.6</v>
      </c>
      <c r="S7" s="2">
        <v>14.1</v>
      </c>
      <c r="T7" s="2">
        <v>17.8</v>
      </c>
      <c r="U7" s="2">
        <v>23.6</v>
      </c>
      <c r="V7" s="2">
        <v>23.2</v>
      </c>
      <c r="W7" s="2">
        <v>30.5</v>
      </c>
      <c r="X7" s="2">
        <v>27.2</v>
      </c>
      <c r="Y7" s="2">
        <v>18.600000000000001</v>
      </c>
      <c r="Z7" s="2">
        <v>17.899999999999999</v>
      </c>
      <c r="AA7" s="2">
        <v>16.5</v>
      </c>
      <c r="AB7" s="2">
        <v>19.100000000000001</v>
      </c>
      <c r="AC7" s="2">
        <v>21.6</v>
      </c>
      <c r="AD7" s="2">
        <v>22.1</v>
      </c>
      <c r="AE7" s="2">
        <v>28.5</v>
      </c>
      <c r="AF7" s="2">
        <v>26.8</v>
      </c>
      <c r="AG7" s="2"/>
      <c r="AH7" s="7">
        <f>AVERAGE(C7:AG7)</f>
        <v>20.196666666666669</v>
      </c>
    </row>
  </sheetData>
  <phoneticPr fontId="2"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14BC-E70D-4E84-9968-01EF260AE8BC}">
  <dimension ref="B1:AH25"/>
  <sheetViews>
    <sheetView showGridLines="0" topLeftCell="G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44013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218</v>
      </c>
      <c r="D4" s="9">
        <v>290</v>
      </c>
      <c r="E4" s="9">
        <v>174</v>
      </c>
      <c r="F4" s="9">
        <v>96</v>
      </c>
      <c r="G4" s="9">
        <v>157</v>
      </c>
      <c r="H4" s="9">
        <v>73</v>
      </c>
      <c r="I4" s="9">
        <v>114</v>
      </c>
      <c r="J4" s="9">
        <v>230</v>
      </c>
      <c r="K4" s="9">
        <v>204</v>
      </c>
      <c r="L4" s="9">
        <v>125</v>
      </c>
      <c r="M4" s="9">
        <v>171</v>
      </c>
      <c r="N4" s="9">
        <v>159</v>
      </c>
      <c r="O4" s="9">
        <v>144</v>
      </c>
      <c r="P4" s="9">
        <v>68</v>
      </c>
      <c r="Q4" s="9">
        <v>132</v>
      </c>
      <c r="R4" s="9">
        <v>252</v>
      </c>
      <c r="S4" s="9">
        <v>178</v>
      </c>
      <c r="T4" s="9">
        <v>149</v>
      </c>
      <c r="U4" s="9">
        <v>376</v>
      </c>
      <c r="V4" s="9">
        <v>299</v>
      </c>
      <c r="W4" s="9">
        <v>253</v>
      </c>
      <c r="X4" s="9">
        <v>327</v>
      </c>
      <c r="Y4" s="9">
        <v>127</v>
      </c>
      <c r="Z4" s="9">
        <v>112</v>
      </c>
      <c r="AA4" s="9">
        <v>115</v>
      </c>
      <c r="AB4" s="9">
        <v>190</v>
      </c>
      <c r="AC4" s="9">
        <v>144</v>
      </c>
      <c r="AD4" s="9">
        <v>139</v>
      </c>
      <c r="AE4" s="9">
        <v>179</v>
      </c>
      <c r="AF4" s="9">
        <v>282</v>
      </c>
      <c r="AG4" s="9">
        <v>268</v>
      </c>
      <c r="AH4" s="53">
        <f>SUM(C4:AG4)</f>
        <v>5745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994E-3F14-4299-84D8-9A45610CA5D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44044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403</v>
      </c>
      <c r="D4" s="2">
        <v>393</v>
      </c>
      <c r="E4" s="2">
        <v>305</v>
      </c>
      <c r="F4" s="2">
        <v>367</v>
      </c>
      <c r="G4" s="2">
        <v>387</v>
      </c>
      <c r="H4" s="2">
        <v>396</v>
      </c>
      <c r="I4" s="2">
        <v>85</v>
      </c>
      <c r="J4" s="2">
        <v>129</v>
      </c>
      <c r="K4" s="2">
        <v>360</v>
      </c>
      <c r="L4" s="2">
        <v>382</v>
      </c>
      <c r="M4" s="2">
        <v>317</v>
      </c>
      <c r="N4" s="2">
        <v>272</v>
      </c>
      <c r="O4" s="2">
        <v>235</v>
      </c>
      <c r="P4" s="2">
        <v>360</v>
      </c>
      <c r="Q4" s="2">
        <v>314</v>
      </c>
      <c r="R4" s="2">
        <v>387</v>
      </c>
      <c r="S4" s="2">
        <v>307</v>
      </c>
      <c r="T4" s="2">
        <v>302</v>
      </c>
      <c r="U4" s="2">
        <v>417</v>
      </c>
      <c r="V4" s="2">
        <v>399</v>
      </c>
      <c r="W4" s="2">
        <v>393</v>
      </c>
      <c r="X4" s="2">
        <v>349</v>
      </c>
      <c r="Y4" s="2">
        <v>351</v>
      </c>
      <c r="Z4" s="2">
        <v>332</v>
      </c>
      <c r="AA4" s="2">
        <v>402</v>
      </c>
      <c r="AB4" s="2">
        <v>358</v>
      </c>
      <c r="AC4" s="2">
        <v>358</v>
      </c>
      <c r="AD4" s="2">
        <v>313</v>
      </c>
      <c r="AE4" s="2">
        <v>367</v>
      </c>
      <c r="AF4" s="2">
        <v>403</v>
      </c>
      <c r="AG4" s="2">
        <v>244</v>
      </c>
      <c r="AH4" s="49">
        <f>SUM(C4:AG4)</f>
        <v>10387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8DDC-9159-4C51-836C-1B1F5E0F6E9A}">
  <dimension ref="B1:AH25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44044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364</v>
      </c>
      <c r="D4" s="9">
        <v>363</v>
      </c>
      <c r="E4" s="9">
        <v>295</v>
      </c>
      <c r="F4" s="9">
        <v>317</v>
      </c>
      <c r="G4" s="9">
        <v>337</v>
      </c>
      <c r="H4" s="9">
        <v>367</v>
      </c>
      <c r="I4" s="9">
        <v>79</v>
      </c>
      <c r="J4" s="9">
        <v>100</v>
      </c>
      <c r="K4" s="9">
        <v>314</v>
      </c>
      <c r="L4" s="9">
        <v>350</v>
      </c>
      <c r="M4" s="9">
        <v>318</v>
      </c>
      <c r="N4" s="9">
        <v>181</v>
      </c>
      <c r="O4" s="9">
        <v>162</v>
      </c>
      <c r="P4" s="9">
        <v>313</v>
      </c>
      <c r="Q4" s="9">
        <v>198</v>
      </c>
      <c r="R4" s="9">
        <v>346</v>
      </c>
      <c r="S4" s="9">
        <v>317</v>
      </c>
      <c r="T4" s="9">
        <v>362</v>
      </c>
      <c r="U4" s="9">
        <v>382</v>
      </c>
      <c r="V4" s="9">
        <v>383</v>
      </c>
      <c r="W4" s="9">
        <v>383</v>
      </c>
      <c r="X4" s="9">
        <v>281</v>
      </c>
      <c r="Y4" s="9">
        <v>314</v>
      </c>
      <c r="Z4" s="9">
        <v>324</v>
      </c>
      <c r="AA4" s="9">
        <v>377</v>
      </c>
      <c r="AB4" s="9">
        <v>337</v>
      </c>
      <c r="AC4" s="9">
        <v>307</v>
      </c>
      <c r="AD4" s="9">
        <v>254</v>
      </c>
      <c r="AE4" s="9">
        <v>343</v>
      </c>
      <c r="AF4" s="9">
        <v>378</v>
      </c>
      <c r="AG4" s="9">
        <v>197</v>
      </c>
      <c r="AH4" s="53">
        <f>SUM(C4:AG4)</f>
        <v>9343</v>
      </c>
    </row>
    <row r="25" spans="2:2" ht="14.25" x14ac:dyDescent="0.15">
      <c r="B25" s="1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7886-C51D-440E-8C8B-A54AE0BC595C}">
  <dimension ref="B1:AH4"/>
  <sheetViews>
    <sheetView showGridLines="0" topLeftCell="K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44075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/>
      <c r="AH3" s="32" t="s">
        <v>44</v>
      </c>
    </row>
    <row r="4" spans="2:34" x14ac:dyDescent="0.15">
      <c r="B4" s="1" t="s">
        <v>1</v>
      </c>
      <c r="C4" s="2">
        <v>291</v>
      </c>
      <c r="D4" s="2">
        <v>404</v>
      </c>
      <c r="E4" s="2">
        <v>220</v>
      </c>
      <c r="F4" s="2">
        <v>210</v>
      </c>
      <c r="G4" s="2">
        <v>365</v>
      </c>
      <c r="H4" s="2">
        <v>314</v>
      </c>
      <c r="I4" s="2">
        <v>153</v>
      </c>
      <c r="J4" s="2">
        <v>375</v>
      </c>
      <c r="K4" s="2">
        <v>274</v>
      </c>
      <c r="L4" s="2">
        <v>121</v>
      </c>
      <c r="M4" s="2">
        <v>286</v>
      </c>
      <c r="N4" s="2">
        <v>353</v>
      </c>
      <c r="O4" s="2">
        <v>133</v>
      </c>
      <c r="P4" s="2">
        <v>197</v>
      </c>
      <c r="Q4" s="2">
        <v>327</v>
      </c>
      <c r="R4" s="2">
        <v>316</v>
      </c>
      <c r="S4" s="2">
        <v>196</v>
      </c>
      <c r="T4" s="2">
        <v>62</v>
      </c>
      <c r="U4" s="2">
        <v>363</v>
      </c>
      <c r="V4" s="2">
        <v>266</v>
      </c>
      <c r="W4" s="2">
        <v>271</v>
      </c>
      <c r="X4" s="2">
        <v>290</v>
      </c>
      <c r="Y4" s="2">
        <v>284</v>
      </c>
      <c r="Z4" s="2">
        <v>235</v>
      </c>
      <c r="AA4" s="2">
        <v>40</v>
      </c>
      <c r="AB4" s="2">
        <v>130</v>
      </c>
      <c r="AC4" s="2">
        <v>242</v>
      </c>
      <c r="AD4" s="2">
        <v>253</v>
      </c>
      <c r="AE4" s="2">
        <v>381</v>
      </c>
      <c r="AF4" s="2">
        <v>272</v>
      </c>
      <c r="AG4" s="2"/>
      <c r="AH4" s="49">
        <f>SUM(C4:AG4)</f>
        <v>7624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B090-1F69-4661-A80D-D6BDF9846414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44075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/>
      <c r="AH3" s="10" t="s">
        <v>44</v>
      </c>
    </row>
    <row r="4" spans="2:34" x14ac:dyDescent="0.15">
      <c r="B4" s="8" t="s">
        <v>1</v>
      </c>
      <c r="C4" s="9">
        <v>248</v>
      </c>
      <c r="D4" s="9">
        <v>374</v>
      </c>
      <c r="E4" s="9">
        <v>137</v>
      </c>
      <c r="F4" s="9">
        <v>183</v>
      </c>
      <c r="G4" s="9">
        <v>360</v>
      </c>
      <c r="H4" s="9">
        <v>305</v>
      </c>
      <c r="I4" s="9">
        <v>115</v>
      </c>
      <c r="J4" s="9">
        <v>365</v>
      </c>
      <c r="K4" s="9">
        <v>242</v>
      </c>
      <c r="L4" s="9">
        <v>117</v>
      </c>
      <c r="M4" s="9">
        <v>252</v>
      </c>
      <c r="N4" s="9">
        <v>330</v>
      </c>
      <c r="O4" s="9">
        <v>133</v>
      </c>
      <c r="P4" s="9">
        <v>229</v>
      </c>
      <c r="Q4" s="9">
        <v>287</v>
      </c>
      <c r="R4" s="9">
        <v>275</v>
      </c>
      <c r="S4" s="9">
        <v>170</v>
      </c>
      <c r="T4" s="9">
        <v>52</v>
      </c>
      <c r="U4" s="9">
        <v>350</v>
      </c>
      <c r="V4" s="9">
        <v>259</v>
      </c>
      <c r="W4" s="9">
        <v>309</v>
      </c>
      <c r="X4" s="9">
        <v>252</v>
      </c>
      <c r="Y4" s="9">
        <v>261</v>
      </c>
      <c r="Z4" s="9">
        <v>214</v>
      </c>
      <c r="AA4" s="9">
        <v>35</v>
      </c>
      <c r="AB4" s="9">
        <v>99</v>
      </c>
      <c r="AC4" s="9">
        <v>218</v>
      </c>
      <c r="AD4" s="9">
        <v>222</v>
      </c>
      <c r="AE4" s="9">
        <v>355</v>
      </c>
      <c r="AF4" s="9">
        <v>287</v>
      </c>
      <c r="AG4" s="9"/>
      <c r="AH4" s="53">
        <f>SUM(C4:AG4)</f>
        <v>7035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64AE-8980-4A86-8B8C-0847111A4F1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44105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264</v>
      </c>
      <c r="D4" s="2">
        <v>404</v>
      </c>
      <c r="E4" s="2">
        <v>138</v>
      </c>
      <c r="F4" s="2">
        <v>118</v>
      </c>
      <c r="G4" s="2">
        <v>110</v>
      </c>
      <c r="H4" s="2">
        <v>230</v>
      </c>
      <c r="I4" s="2">
        <v>219</v>
      </c>
      <c r="J4" s="2">
        <v>50</v>
      </c>
      <c r="K4" s="2">
        <v>112</v>
      </c>
      <c r="L4" s="2">
        <v>246</v>
      </c>
      <c r="M4" s="2">
        <v>215</v>
      </c>
      <c r="N4" s="2">
        <v>204</v>
      </c>
      <c r="O4" s="2">
        <v>191</v>
      </c>
      <c r="P4" s="2">
        <v>334</v>
      </c>
      <c r="Q4" s="2">
        <v>256</v>
      </c>
      <c r="R4" s="2">
        <v>381</v>
      </c>
      <c r="S4" s="2">
        <v>80</v>
      </c>
      <c r="T4" s="2">
        <v>303</v>
      </c>
      <c r="U4" s="2">
        <v>127</v>
      </c>
      <c r="V4" s="2">
        <v>378</v>
      </c>
      <c r="W4" s="2">
        <v>383</v>
      </c>
      <c r="X4" s="2">
        <v>97</v>
      </c>
      <c r="Y4" s="2">
        <v>34</v>
      </c>
      <c r="Z4" s="2">
        <v>148</v>
      </c>
      <c r="AA4" s="2">
        <v>285</v>
      </c>
      <c r="AB4" s="2">
        <v>208</v>
      </c>
      <c r="AC4" s="2">
        <v>382</v>
      </c>
      <c r="AD4" s="2">
        <v>234</v>
      </c>
      <c r="AE4" s="2">
        <v>348</v>
      </c>
      <c r="AF4" s="2">
        <v>231</v>
      </c>
      <c r="AG4" s="2">
        <v>375</v>
      </c>
      <c r="AH4" s="49">
        <f>SUM(C4:AG4)</f>
        <v>7085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69BF-E66A-424F-A848-79B0964E5E3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44105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245</v>
      </c>
      <c r="D4" s="9">
        <v>378</v>
      </c>
      <c r="E4" s="9">
        <v>122</v>
      </c>
      <c r="F4" s="9">
        <v>117</v>
      </c>
      <c r="G4" s="9">
        <v>97</v>
      </c>
      <c r="H4" s="9">
        <v>203</v>
      </c>
      <c r="I4" s="9">
        <v>206</v>
      </c>
      <c r="J4" s="9">
        <v>42</v>
      </c>
      <c r="K4" s="9">
        <v>94</v>
      </c>
      <c r="L4" s="9">
        <v>233</v>
      </c>
      <c r="M4" s="9">
        <v>170</v>
      </c>
      <c r="N4" s="9">
        <v>159</v>
      </c>
      <c r="O4" s="9">
        <v>165</v>
      </c>
      <c r="P4" s="9">
        <v>289</v>
      </c>
      <c r="Q4" s="9">
        <v>275</v>
      </c>
      <c r="R4" s="9">
        <v>357</v>
      </c>
      <c r="S4" s="9">
        <v>72</v>
      </c>
      <c r="T4" s="9">
        <v>279</v>
      </c>
      <c r="U4" s="9">
        <v>111</v>
      </c>
      <c r="V4" s="9">
        <v>362</v>
      </c>
      <c r="W4" s="9">
        <v>356</v>
      </c>
      <c r="X4" s="9">
        <v>83</v>
      </c>
      <c r="Y4" s="9">
        <v>34</v>
      </c>
      <c r="Z4" s="9">
        <v>131</v>
      </c>
      <c r="AA4" s="9">
        <v>249</v>
      </c>
      <c r="AB4" s="9">
        <v>186</v>
      </c>
      <c r="AC4" s="9">
        <v>356</v>
      </c>
      <c r="AD4" s="9">
        <v>203</v>
      </c>
      <c r="AE4" s="9">
        <v>294</v>
      </c>
      <c r="AF4" s="9">
        <v>202</v>
      </c>
      <c r="AG4" s="9">
        <v>347</v>
      </c>
      <c r="AH4" s="53">
        <f>SUM(C4:AG4)</f>
        <v>6417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368C-960D-47B4-A011-644DD28C9A6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44136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221</v>
      </c>
      <c r="D4" s="2">
        <v>31</v>
      </c>
      <c r="E4" s="2">
        <v>283</v>
      </c>
      <c r="F4" s="2">
        <v>134</v>
      </c>
      <c r="G4" s="2">
        <v>330</v>
      </c>
      <c r="H4" s="2">
        <v>104</v>
      </c>
      <c r="I4" s="2">
        <v>38</v>
      </c>
      <c r="J4" s="2">
        <v>141</v>
      </c>
      <c r="K4" s="2">
        <v>141</v>
      </c>
      <c r="L4" s="2">
        <v>223</v>
      </c>
      <c r="M4" s="2">
        <v>168</v>
      </c>
      <c r="N4" s="2">
        <v>348</v>
      </c>
      <c r="O4" s="2">
        <v>351</v>
      </c>
      <c r="P4" s="2">
        <v>325</v>
      </c>
      <c r="Q4" s="2">
        <v>339</v>
      </c>
      <c r="R4" s="2">
        <v>255</v>
      </c>
      <c r="S4" s="2">
        <v>328</v>
      </c>
      <c r="T4" s="2">
        <v>335</v>
      </c>
      <c r="U4" s="2">
        <v>303</v>
      </c>
      <c r="V4" s="2">
        <v>77</v>
      </c>
      <c r="W4" s="2">
        <v>279</v>
      </c>
      <c r="X4" s="2">
        <v>285</v>
      </c>
      <c r="Y4" s="2">
        <v>118</v>
      </c>
      <c r="Z4" s="2">
        <v>265</v>
      </c>
      <c r="AA4" s="2">
        <v>283</v>
      </c>
      <c r="AB4" s="2">
        <v>41</v>
      </c>
      <c r="AC4" s="2">
        <v>262</v>
      </c>
      <c r="AD4" s="2">
        <v>76</v>
      </c>
      <c r="AE4" s="2">
        <v>261</v>
      </c>
      <c r="AF4" s="2">
        <v>113</v>
      </c>
      <c r="AG4" s="2"/>
      <c r="AH4" s="49">
        <f>SUM(C4:AG4)</f>
        <v>6458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3EF9-F561-40DD-A693-C5A9F5E9C2D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44136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69</v>
      </c>
      <c r="D3" s="9" t="s">
        <v>70</v>
      </c>
      <c r="E3" s="9" t="s">
        <v>71</v>
      </c>
      <c r="F3" s="9" t="s">
        <v>72</v>
      </c>
      <c r="G3" s="9" t="s">
        <v>73</v>
      </c>
      <c r="H3" s="9" t="s">
        <v>74</v>
      </c>
      <c r="I3" s="9" t="s">
        <v>75</v>
      </c>
      <c r="J3" s="9" t="s">
        <v>76</v>
      </c>
      <c r="K3" s="9" t="s">
        <v>77</v>
      </c>
      <c r="L3" s="9" t="s">
        <v>78</v>
      </c>
      <c r="M3" s="9" t="s">
        <v>79</v>
      </c>
      <c r="N3" s="9" t="s">
        <v>80</v>
      </c>
      <c r="O3" s="9" t="s">
        <v>81</v>
      </c>
      <c r="P3" s="9" t="s">
        <v>82</v>
      </c>
      <c r="Q3" s="9" t="s">
        <v>83</v>
      </c>
      <c r="R3" s="9" t="s">
        <v>84</v>
      </c>
      <c r="S3" s="9" t="s">
        <v>85</v>
      </c>
      <c r="T3" s="9" t="s">
        <v>86</v>
      </c>
      <c r="U3" s="9" t="s">
        <v>87</v>
      </c>
      <c r="V3" s="9" t="s">
        <v>88</v>
      </c>
      <c r="W3" s="9" t="s">
        <v>89</v>
      </c>
      <c r="X3" s="9" t="s">
        <v>90</v>
      </c>
      <c r="Y3" s="9" t="s">
        <v>91</v>
      </c>
      <c r="Z3" s="9" t="s">
        <v>92</v>
      </c>
      <c r="AA3" s="9" t="s">
        <v>93</v>
      </c>
      <c r="AB3" s="9" t="s">
        <v>94</v>
      </c>
      <c r="AC3" s="9" t="s">
        <v>95</v>
      </c>
      <c r="AD3" s="9" t="s">
        <v>96</v>
      </c>
      <c r="AE3" s="9" t="s">
        <v>97</v>
      </c>
      <c r="AF3" s="9" t="s">
        <v>98</v>
      </c>
      <c r="AG3" s="9" t="s">
        <v>99</v>
      </c>
      <c r="AH3" s="10" t="s">
        <v>44</v>
      </c>
    </row>
    <row r="4" spans="2:34" x14ac:dyDescent="0.15">
      <c r="B4" s="8" t="s">
        <v>1</v>
      </c>
      <c r="C4" s="9">
        <v>185</v>
      </c>
      <c r="D4" s="9">
        <v>35</v>
      </c>
      <c r="E4" s="9">
        <v>241</v>
      </c>
      <c r="F4" s="9">
        <v>116</v>
      </c>
      <c r="G4" s="9">
        <v>283</v>
      </c>
      <c r="H4" s="9">
        <v>84</v>
      </c>
      <c r="I4" s="9">
        <v>38</v>
      </c>
      <c r="J4" s="9">
        <v>118</v>
      </c>
      <c r="K4" s="9">
        <v>142</v>
      </c>
      <c r="L4" s="9">
        <v>187</v>
      </c>
      <c r="M4" s="9">
        <v>157</v>
      </c>
      <c r="N4" s="9">
        <v>316</v>
      </c>
      <c r="O4" s="9">
        <v>268</v>
      </c>
      <c r="P4" s="9">
        <v>282</v>
      </c>
      <c r="Q4" s="9">
        <v>315</v>
      </c>
      <c r="R4" s="9">
        <v>170</v>
      </c>
      <c r="S4" s="9">
        <v>296</v>
      </c>
      <c r="T4" s="9">
        <v>296</v>
      </c>
      <c r="U4" s="9">
        <v>279</v>
      </c>
      <c r="V4" s="9">
        <v>60</v>
      </c>
      <c r="W4" s="9">
        <v>205</v>
      </c>
      <c r="X4" s="9">
        <v>258</v>
      </c>
      <c r="Y4" s="9">
        <v>78</v>
      </c>
      <c r="Z4" s="9">
        <v>228</v>
      </c>
      <c r="AA4" s="9">
        <v>278</v>
      </c>
      <c r="AB4" s="9">
        <v>34</v>
      </c>
      <c r="AC4" s="9">
        <v>245</v>
      </c>
      <c r="AD4" s="9">
        <v>52</v>
      </c>
      <c r="AE4" s="9">
        <v>235</v>
      </c>
      <c r="AF4" s="9">
        <v>108</v>
      </c>
      <c r="AG4" s="9"/>
      <c r="AH4" s="53">
        <f>SUM(C4:AG4)</f>
        <v>5589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64EA-0233-4783-9569-6819175F8E47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44166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179</v>
      </c>
      <c r="D4" s="2">
        <v>312</v>
      </c>
      <c r="E4" s="2">
        <v>103</v>
      </c>
      <c r="F4" s="2">
        <v>248</v>
      </c>
      <c r="G4" s="2">
        <v>132</v>
      </c>
      <c r="H4" s="2">
        <v>218</v>
      </c>
      <c r="I4" s="2">
        <v>121</v>
      </c>
      <c r="J4" s="2">
        <v>35</v>
      </c>
      <c r="K4" s="2">
        <v>254</v>
      </c>
      <c r="L4" s="2">
        <v>132</v>
      </c>
      <c r="M4" s="2">
        <v>142</v>
      </c>
      <c r="N4" s="2">
        <v>34</v>
      </c>
      <c r="O4" s="2">
        <v>102</v>
      </c>
      <c r="P4" s="2">
        <v>57</v>
      </c>
      <c r="Q4" s="2">
        <v>39</v>
      </c>
      <c r="R4" s="2">
        <v>4</v>
      </c>
      <c r="S4" s="2">
        <v>14</v>
      </c>
      <c r="T4" s="2">
        <v>138</v>
      </c>
      <c r="U4" s="2">
        <v>47</v>
      </c>
      <c r="V4" s="2">
        <v>12</v>
      </c>
      <c r="W4" s="2">
        <v>101</v>
      </c>
      <c r="X4" s="2">
        <v>116</v>
      </c>
      <c r="Y4" s="2">
        <v>162</v>
      </c>
      <c r="Z4" s="2">
        <v>165</v>
      </c>
      <c r="AA4" s="2">
        <v>69</v>
      </c>
      <c r="AB4" s="2">
        <v>102</v>
      </c>
      <c r="AC4" s="2">
        <v>171</v>
      </c>
      <c r="AD4" s="2">
        <v>112</v>
      </c>
      <c r="AE4" s="2">
        <v>213</v>
      </c>
      <c r="AF4" s="2">
        <v>35</v>
      </c>
      <c r="AG4" s="2">
        <v>18</v>
      </c>
      <c r="AH4" s="49">
        <f>SUM(C4:AG4)</f>
        <v>3587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13.5" customWidth="1"/>
    <col min="19" max="33" width="7" customWidth="1"/>
  </cols>
  <sheetData>
    <row r="1" spans="2:34" x14ac:dyDescent="0.15">
      <c r="B1" s="3">
        <v>43221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6.36</v>
      </c>
      <c r="D4" s="2">
        <v>2.2000000000000002</v>
      </c>
      <c r="E4" s="2">
        <v>2.36</v>
      </c>
      <c r="F4" s="2">
        <v>4.03</v>
      </c>
      <c r="G4" s="2">
        <v>7.31</v>
      </c>
      <c r="H4" s="2">
        <v>5.66</v>
      </c>
      <c r="I4" s="2">
        <v>0.79</v>
      </c>
      <c r="J4" s="2">
        <v>1.73</v>
      </c>
      <c r="K4" s="2">
        <v>2.44</v>
      </c>
      <c r="L4" s="2">
        <v>2.82</v>
      </c>
      <c r="M4" s="2">
        <v>7.64</v>
      </c>
      <c r="N4" s="2">
        <v>5.0999999999999996</v>
      </c>
      <c r="O4" s="2">
        <v>0.76</v>
      </c>
      <c r="P4" s="2">
        <v>5.58</v>
      </c>
      <c r="Q4" s="2">
        <v>7.34</v>
      </c>
      <c r="R4" s="2">
        <v>6.31</v>
      </c>
      <c r="S4" s="2">
        <v>0.56000000000000005</v>
      </c>
      <c r="T4" s="2">
        <v>2.82</v>
      </c>
      <c r="U4" s="2">
        <v>1.9</v>
      </c>
      <c r="V4" s="2">
        <v>7.67</v>
      </c>
      <c r="W4" s="2">
        <v>6.95</v>
      </c>
      <c r="X4" s="2">
        <v>8.11</v>
      </c>
      <c r="Y4" s="2">
        <v>2.13</v>
      </c>
      <c r="Z4" s="2">
        <v>6.87</v>
      </c>
      <c r="AA4" s="2">
        <v>7.82</v>
      </c>
      <c r="AB4" s="2">
        <v>7.18</v>
      </c>
      <c r="AC4" s="2">
        <v>7.15</v>
      </c>
      <c r="AD4" s="2">
        <v>5.22</v>
      </c>
      <c r="AE4" s="2">
        <v>4.96</v>
      </c>
      <c r="AF4" s="2">
        <v>1.38</v>
      </c>
      <c r="AG4" s="2">
        <v>3.29</v>
      </c>
      <c r="AH4" s="5">
        <f>AVERAGE(C4:AG4)</f>
        <v>4.5948387096774193</v>
      </c>
    </row>
    <row r="5" spans="2:34" x14ac:dyDescent="0.15">
      <c r="B5" s="1" t="s">
        <v>1</v>
      </c>
      <c r="C5" s="2">
        <v>425</v>
      </c>
      <c r="D5" s="2">
        <v>159</v>
      </c>
      <c r="E5" s="2">
        <v>201</v>
      </c>
      <c r="F5" s="2">
        <v>216</v>
      </c>
      <c r="G5" s="2">
        <v>407</v>
      </c>
      <c r="H5" s="2">
        <v>262</v>
      </c>
      <c r="I5" s="2">
        <v>50</v>
      </c>
      <c r="J5" s="2">
        <v>131</v>
      </c>
      <c r="K5" s="2">
        <v>248</v>
      </c>
      <c r="L5" s="2">
        <v>277</v>
      </c>
      <c r="M5" s="2">
        <v>449</v>
      </c>
      <c r="N5" s="2">
        <v>331</v>
      </c>
      <c r="O5" s="2">
        <v>57</v>
      </c>
      <c r="P5" s="2">
        <v>350</v>
      </c>
      <c r="Q5" s="2">
        <v>447</v>
      </c>
      <c r="R5" s="2">
        <v>407</v>
      </c>
      <c r="S5" s="2">
        <v>161</v>
      </c>
      <c r="T5" s="2">
        <v>229</v>
      </c>
      <c r="U5" s="2">
        <v>222</v>
      </c>
      <c r="V5" s="2">
        <v>318</v>
      </c>
      <c r="W5" s="2">
        <v>444</v>
      </c>
      <c r="X5" s="2">
        <v>451</v>
      </c>
      <c r="Y5" s="2">
        <v>197</v>
      </c>
      <c r="Z5" s="2">
        <v>450</v>
      </c>
      <c r="AA5" s="2">
        <v>447</v>
      </c>
      <c r="AB5" s="2">
        <v>438</v>
      </c>
      <c r="AC5" s="2">
        <v>413</v>
      </c>
      <c r="AD5" s="2">
        <v>302</v>
      </c>
      <c r="AE5" s="2">
        <v>377</v>
      </c>
      <c r="AF5" s="2">
        <v>102</v>
      </c>
      <c r="AG5" s="2">
        <v>215</v>
      </c>
      <c r="AH5" s="4">
        <f>SUM(C5:AG5)</f>
        <v>9183</v>
      </c>
    </row>
    <row r="6" spans="2:34" x14ac:dyDescent="0.15">
      <c r="B6" s="1" t="s">
        <v>2</v>
      </c>
      <c r="C6" s="2">
        <v>0.81410000000000005</v>
      </c>
      <c r="D6" s="2">
        <v>0.88049999999999995</v>
      </c>
      <c r="E6" s="2">
        <v>1.0376000000000001</v>
      </c>
      <c r="F6" s="2">
        <v>0.65300000000000002</v>
      </c>
      <c r="G6" s="2">
        <v>0.67830000000000001</v>
      </c>
      <c r="H6" s="2">
        <v>0.56399999999999995</v>
      </c>
      <c r="I6" s="2">
        <v>0.77110000000000001</v>
      </c>
      <c r="J6" s="2">
        <v>0.92249999999999999</v>
      </c>
      <c r="K6" s="2">
        <v>1.2383</v>
      </c>
      <c r="L6" s="2">
        <v>1.1967000000000001</v>
      </c>
      <c r="M6" s="2">
        <v>0.71599999999999997</v>
      </c>
      <c r="N6" s="2">
        <v>0.79069999999999996</v>
      </c>
      <c r="O6" s="2">
        <v>0.91369999999999996</v>
      </c>
      <c r="P6" s="2">
        <v>0.76419999999999999</v>
      </c>
      <c r="Q6" s="2">
        <v>0.7419</v>
      </c>
      <c r="R6" s="2">
        <v>0.78580000000000005</v>
      </c>
      <c r="S6" s="2">
        <v>3.5026999999999999</v>
      </c>
      <c r="T6" s="2">
        <v>0.98929999999999996</v>
      </c>
      <c r="U6" s="2">
        <v>1.4235</v>
      </c>
      <c r="V6" s="2">
        <v>0.50509999999999999</v>
      </c>
      <c r="W6" s="2">
        <v>0.77829999999999999</v>
      </c>
      <c r="X6" s="2">
        <v>0.67749999999999999</v>
      </c>
      <c r="Y6" s="2">
        <v>1.1268</v>
      </c>
      <c r="Z6" s="2">
        <v>0.79800000000000004</v>
      </c>
      <c r="AA6" s="2">
        <v>0.69640000000000002</v>
      </c>
      <c r="AB6" s="2">
        <v>0.74319999999999997</v>
      </c>
      <c r="AC6" s="2">
        <v>0.70369999999999999</v>
      </c>
      <c r="AD6" s="2">
        <v>0.70489999999999997</v>
      </c>
      <c r="AE6" s="2">
        <v>0.92600000000000005</v>
      </c>
      <c r="AF6" s="2">
        <v>0.90049999999999997</v>
      </c>
      <c r="AG6" s="2">
        <v>0.79620000000000002</v>
      </c>
      <c r="AH6" s="6">
        <f>AVERAGE(C6:AG6)</f>
        <v>0.92711290322580642</v>
      </c>
    </row>
    <row r="7" spans="2:34" x14ac:dyDescent="0.15">
      <c r="B7" s="1" t="s">
        <v>3</v>
      </c>
      <c r="C7" s="2">
        <v>26.9</v>
      </c>
      <c r="D7" s="2">
        <v>26.9</v>
      </c>
      <c r="E7" s="2">
        <v>18.399999999999999</v>
      </c>
      <c r="F7" s="2">
        <v>19</v>
      </c>
      <c r="G7" s="2">
        <v>23.3</v>
      </c>
      <c r="H7" s="2">
        <v>28.4</v>
      </c>
      <c r="I7" s="2">
        <v>15.1</v>
      </c>
      <c r="J7" s="2">
        <v>15.9</v>
      </c>
      <c r="K7" s="2">
        <v>17.8</v>
      </c>
      <c r="L7" s="2">
        <v>15.9</v>
      </c>
      <c r="M7" s="2">
        <v>24.9</v>
      </c>
      <c r="N7" s="2">
        <v>25.7</v>
      </c>
      <c r="O7" s="2">
        <v>20.100000000000001</v>
      </c>
      <c r="P7" s="2">
        <v>22.6</v>
      </c>
      <c r="Q7" s="2">
        <v>28.8</v>
      </c>
      <c r="R7" s="2">
        <v>32.799999999999997</v>
      </c>
      <c r="S7" s="2">
        <v>25.9</v>
      </c>
      <c r="T7" s="2">
        <v>31.3</v>
      </c>
      <c r="U7" s="2">
        <v>15.4</v>
      </c>
      <c r="V7" s="2">
        <v>18.100000000000001</v>
      </c>
      <c r="W7" s="2">
        <v>20.5</v>
      </c>
      <c r="X7" s="2">
        <v>23.9</v>
      </c>
      <c r="Y7" s="2">
        <v>22.8</v>
      </c>
      <c r="Z7" s="2">
        <v>23.7</v>
      </c>
      <c r="AA7" s="2">
        <v>29.8</v>
      </c>
      <c r="AB7" s="2">
        <v>21.7</v>
      </c>
      <c r="AC7" s="2">
        <v>22.7</v>
      </c>
      <c r="AD7" s="2">
        <v>27.7</v>
      </c>
      <c r="AE7" s="2">
        <v>26.6</v>
      </c>
      <c r="AF7" s="2">
        <v>22.6</v>
      </c>
      <c r="AG7" s="2">
        <v>24.8</v>
      </c>
      <c r="AH7" s="7">
        <f>AVERAGE(C7:AG7)</f>
        <v>23.225806451612907</v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4C45-11C6-4779-AE77-66BBF6442E3D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44166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9">
        <v>154</v>
      </c>
      <c r="D4" s="9">
        <v>276</v>
      </c>
      <c r="E4" s="9">
        <v>85</v>
      </c>
      <c r="F4" s="9">
        <v>227</v>
      </c>
      <c r="G4" s="9">
        <v>101</v>
      </c>
      <c r="H4" s="9">
        <v>213</v>
      </c>
      <c r="I4" s="9">
        <v>104</v>
      </c>
      <c r="J4" s="9">
        <v>31</v>
      </c>
      <c r="K4" s="9">
        <v>215</v>
      </c>
      <c r="L4" s="9">
        <v>102</v>
      </c>
      <c r="M4" s="9">
        <v>118</v>
      </c>
      <c r="N4" s="9">
        <v>28</v>
      </c>
      <c r="O4" s="9">
        <v>86</v>
      </c>
      <c r="P4" s="9">
        <v>58</v>
      </c>
      <c r="Q4" s="9">
        <v>21</v>
      </c>
      <c r="R4" s="9">
        <v>10</v>
      </c>
      <c r="S4" s="9">
        <v>6</v>
      </c>
      <c r="T4" s="9">
        <v>85</v>
      </c>
      <c r="U4" s="9">
        <v>14</v>
      </c>
      <c r="V4" s="9">
        <v>7</v>
      </c>
      <c r="W4" s="9">
        <v>61</v>
      </c>
      <c r="X4" s="9">
        <v>119</v>
      </c>
      <c r="Y4" s="9">
        <v>161</v>
      </c>
      <c r="Z4" s="9">
        <v>133</v>
      </c>
      <c r="AA4" s="9">
        <v>60</v>
      </c>
      <c r="AB4" s="9">
        <v>69</v>
      </c>
      <c r="AC4" s="9">
        <v>148</v>
      </c>
      <c r="AD4" s="9">
        <v>80</v>
      </c>
      <c r="AE4" s="9">
        <v>175</v>
      </c>
      <c r="AF4" s="9">
        <v>23</v>
      </c>
      <c r="AG4" s="9">
        <v>1</v>
      </c>
      <c r="AH4" s="53">
        <f>SUM(C4:AG4)</f>
        <v>2971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18B5-597A-4791-A2A1-4242D061117E}">
  <dimension ref="B1:AH4"/>
  <sheetViews>
    <sheetView showGridLines="0" topLeftCell="K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44197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124</v>
      </c>
      <c r="D4" s="2">
        <v>83</v>
      </c>
      <c r="E4" s="2">
        <v>55</v>
      </c>
      <c r="F4" s="2">
        <v>111</v>
      </c>
      <c r="G4" s="2">
        <v>112</v>
      </c>
      <c r="H4" s="2">
        <v>155</v>
      </c>
      <c r="I4" s="2">
        <v>87</v>
      </c>
      <c r="J4" s="2">
        <v>12</v>
      </c>
      <c r="K4" s="2">
        <v>1</v>
      </c>
      <c r="L4" s="2">
        <v>49</v>
      </c>
      <c r="M4" s="2">
        <v>8</v>
      </c>
      <c r="N4" s="2">
        <v>51</v>
      </c>
      <c r="O4" s="2">
        <v>127</v>
      </c>
      <c r="P4" s="2">
        <v>126</v>
      </c>
      <c r="Q4" s="2">
        <v>308</v>
      </c>
      <c r="R4" s="2">
        <v>38</v>
      </c>
      <c r="S4" s="2">
        <v>126</v>
      </c>
      <c r="T4" s="2">
        <v>52</v>
      </c>
      <c r="U4" s="2">
        <v>29</v>
      </c>
      <c r="V4" s="2">
        <v>286</v>
      </c>
      <c r="W4" s="2">
        <v>305</v>
      </c>
      <c r="X4" s="2">
        <v>83</v>
      </c>
      <c r="Y4" s="2">
        <v>82</v>
      </c>
      <c r="Z4" s="2">
        <v>44</v>
      </c>
      <c r="AA4" s="2">
        <v>208</v>
      </c>
      <c r="AB4" s="2">
        <v>217</v>
      </c>
      <c r="AC4" s="2">
        <v>105</v>
      </c>
      <c r="AD4" s="2">
        <v>210</v>
      </c>
      <c r="AE4" s="2">
        <v>66</v>
      </c>
      <c r="AF4" s="2">
        <v>106</v>
      </c>
      <c r="AG4" s="2">
        <v>267</v>
      </c>
      <c r="AH4" s="49">
        <f>SUM(C4:AG4)</f>
        <v>3633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5A27-BE67-40AD-8FDF-2EDD1D11074B}">
  <dimension ref="B1:AH4"/>
  <sheetViews>
    <sheetView showGridLines="0" topLeftCell="H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44197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9">
        <v>92</v>
      </c>
      <c r="D4" s="9">
        <v>41</v>
      </c>
      <c r="E4" s="9">
        <v>55</v>
      </c>
      <c r="F4" s="9">
        <v>84</v>
      </c>
      <c r="G4" s="9">
        <v>77</v>
      </c>
      <c r="H4" s="9">
        <v>113</v>
      </c>
      <c r="I4" s="9">
        <v>46</v>
      </c>
      <c r="J4" s="9">
        <v>6</v>
      </c>
      <c r="K4" s="9">
        <v>0</v>
      </c>
      <c r="L4" s="9">
        <v>37</v>
      </c>
      <c r="M4" s="9">
        <v>8</v>
      </c>
      <c r="N4" s="9">
        <v>30</v>
      </c>
      <c r="O4" s="9">
        <v>118</v>
      </c>
      <c r="P4" s="9">
        <v>77</v>
      </c>
      <c r="Q4" s="9">
        <v>264</v>
      </c>
      <c r="R4" s="9">
        <v>18</v>
      </c>
      <c r="S4" s="9">
        <v>74</v>
      </c>
      <c r="T4" s="9">
        <v>20</v>
      </c>
      <c r="U4" s="9">
        <v>18</v>
      </c>
      <c r="V4" s="9">
        <v>236</v>
      </c>
      <c r="W4" s="9">
        <v>309</v>
      </c>
      <c r="X4" s="9">
        <v>51</v>
      </c>
      <c r="Y4" s="9">
        <v>51</v>
      </c>
      <c r="Z4" s="9">
        <v>24</v>
      </c>
      <c r="AA4" s="9">
        <v>176</v>
      </c>
      <c r="AB4" s="9">
        <v>187</v>
      </c>
      <c r="AC4" s="9">
        <v>63</v>
      </c>
      <c r="AD4" s="9">
        <v>154</v>
      </c>
      <c r="AE4" s="9">
        <v>52</v>
      </c>
      <c r="AF4" s="9">
        <v>109</v>
      </c>
      <c r="AG4" s="9">
        <v>209</v>
      </c>
      <c r="AH4" s="53">
        <f>SUM(C4:AG4)</f>
        <v>2799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2303-1091-478D-8CB8-7DF7206C8FA5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44228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157</v>
      </c>
      <c r="D4" s="2">
        <v>74</v>
      </c>
      <c r="E4" s="2">
        <v>182</v>
      </c>
      <c r="F4" s="2">
        <v>83</v>
      </c>
      <c r="G4" s="2">
        <v>242</v>
      </c>
      <c r="H4" s="2">
        <v>313</v>
      </c>
      <c r="I4" s="2">
        <v>99</v>
      </c>
      <c r="J4" s="2">
        <v>98</v>
      </c>
      <c r="K4" s="2">
        <v>97</v>
      </c>
      <c r="L4" s="2">
        <v>185</v>
      </c>
      <c r="M4" s="2">
        <v>279</v>
      </c>
      <c r="N4" s="2">
        <v>278</v>
      </c>
      <c r="O4" s="2">
        <v>359</v>
      </c>
      <c r="P4" s="2">
        <v>357</v>
      </c>
      <c r="Q4" s="2">
        <v>33</v>
      </c>
      <c r="R4" s="2">
        <v>127</v>
      </c>
      <c r="S4" s="2">
        <v>13</v>
      </c>
      <c r="T4" s="2">
        <v>24</v>
      </c>
      <c r="U4" s="2">
        <v>181</v>
      </c>
      <c r="V4" s="2">
        <v>311</v>
      </c>
      <c r="W4" s="2">
        <v>344</v>
      </c>
      <c r="X4" s="2">
        <v>306</v>
      </c>
      <c r="Y4" s="2">
        <v>196</v>
      </c>
      <c r="Z4" s="2">
        <v>237</v>
      </c>
      <c r="AA4" s="2">
        <v>365</v>
      </c>
      <c r="AB4" s="2">
        <v>118</v>
      </c>
      <c r="AC4" s="2">
        <v>330</v>
      </c>
      <c r="AD4" s="2">
        <v>379</v>
      </c>
      <c r="AE4" s="2"/>
      <c r="AF4" s="2"/>
      <c r="AG4" s="2"/>
      <c r="AH4" s="49">
        <f>SUM(C4:AG4)</f>
        <v>5767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9801-B66B-4B59-8931-61A0E03E4179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44228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9">
        <v>132</v>
      </c>
      <c r="D4" s="9">
        <v>44</v>
      </c>
      <c r="E4" s="9">
        <v>125</v>
      </c>
      <c r="F4" s="9">
        <v>39</v>
      </c>
      <c r="G4" s="9">
        <v>198</v>
      </c>
      <c r="H4" s="9">
        <v>284</v>
      </c>
      <c r="I4" s="9">
        <v>63</v>
      </c>
      <c r="J4" s="9">
        <v>71</v>
      </c>
      <c r="K4" s="9">
        <v>87</v>
      </c>
      <c r="L4" s="9">
        <v>135</v>
      </c>
      <c r="M4" s="9">
        <v>238</v>
      </c>
      <c r="N4" s="9">
        <v>247</v>
      </c>
      <c r="O4" s="9">
        <v>339</v>
      </c>
      <c r="P4" s="9">
        <v>337</v>
      </c>
      <c r="Q4" s="9">
        <v>25</v>
      </c>
      <c r="R4" s="9">
        <v>100</v>
      </c>
      <c r="S4" s="9">
        <v>5</v>
      </c>
      <c r="T4" s="9">
        <v>25</v>
      </c>
      <c r="U4" s="9">
        <v>146</v>
      </c>
      <c r="V4" s="9">
        <v>267</v>
      </c>
      <c r="W4" s="9">
        <v>326</v>
      </c>
      <c r="X4" s="9">
        <v>278</v>
      </c>
      <c r="Y4" s="9">
        <v>158</v>
      </c>
      <c r="Z4" s="9">
        <v>183</v>
      </c>
      <c r="AA4" s="9">
        <v>349</v>
      </c>
      <c r="AB4" s="9">
        <v>118</v>
      </c>
      <c r="AC4" s="9">
        <v>309</v>
      </c>
      <c r="AD4" s="9">
        <v>368</v>
      </c>
      <c r="AE4" s="9"/>
      <c r="AF4" s="9"/>
      <c r="AG4" s="9"/>
      <c r="AH4" s="53">
        <f>SUM(C4:AG4)</f>
        <v>4996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0D8A-1607-48FF-BC5C-E4F8405CDB6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44256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381</v>
      </c>
      <c r="D4" s="2">
        <v>44</v>
      </c>
      <c r="E4" s="2">
        <v>221</v>
      </c>
      <c r="F4" s="2">
        <v>354</v>
      </c>
      <c r="G4" s="2">
        <v>95</v>
      </c>
      <c r="H4" s="2">
        <v>44</v>
      </c>
      <c r="I4" s="2">
        <v>198</v>
      </c>
      <c r="J4" s="2">
        <v>94</v>
      </c>
      <c r="K4" s="2">
        <v>383</v>
      </c>
      <c r="L4" s="2">
        <v>229</v>
      </c>
      <c r="M4" s="2">
        <v>418</v>
      </c>
      <c r="N4" s="2">
        <v>188</v>
      </c>
      <c r="O4" s="2">
        <v>148</v>
      </c>
      <c r="P4" s="2">
        <v>278</v>
      </c>
      <c r="Q4" s="2">
        <v>348</v>
      </c>
      <c r="R4" s="2">
        <v>135</v>
      </c>
      <c r="S4" s="2">
        <v>215</v>
      </c>
      <c r="T4" s="2">
        <v>425</v>
      </c>
      <c r="U4" s="2">
        <v>383</v>
      </c>
      <c r="V4" s="2">
        <v>313</v>
      </c>
      <c r="W4" s="2">
        <v>63</v>
      </c>
      <c r="X4" s="2">
        <v>279</v>
      </c>
      <c r="Y4" s="2">
        <v>379</v>
      </c>
      <c r="Z4" s="2">
        <v>417</v>
      </c>
      <c r="AA4" s="2">
        <v>184</v>
      </c>
      <c r="AB4" s="2">
        <v>254</v>
      </c>
      <c r="AC4" s="2">
        <v>367</v>
      </c>
      <c r="AD4" s="2">
        <v>63</v>
      </c>
      <c r="AE4" s="2">
        <v>384</v>
      </c>
      <c r="AF4" s="2">
        <v>300</v>
      </c>
      <c r="AG4" s="2">
        <v>431</v>
      </c>
      <c r="AH4" s="49">
        <f>SUM(C4:AG4)</f>
        <v>8015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50E4-FCD1-4154-A4FA-2838C4C435DD}">
  <dimension ref="B1:AH4"/>
  <sheetViews>
    <sheetView showGridLines="0" topLeftCell="B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2" width="6.375" bestFit="1" customWidth="1"/>
    <col min="33" max="33" width="6.375" customWidth="1"/>
  </cols>
  <sheetData>
    <row r="1" spans="2:34" x14ac:dyDescent="0.15">
      <c r="B1" s="3">
        <v>44256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9">
        <v>354</v>
      </c>
      <c r="D4" s="9">
        <v>38</v>
      </c>
      <c r="E4" s="9">
        <v>231</v>
      </c>
      <c r="F4" s="9">
        <v>322</v>
      </c>
      <c r="G4" s="9">
        <v>83</v>
      </c>
      <c r="H4" s="9">
        <v>36</v>
      </c>
      <c r="I4" s="9">
        <v>243</v>
      </c>
      <c r="J4" s="9">
        <v>87</v>
      </c>
      <c r="K4" s="9">
        <v>358</v>
      </c>
      <c r="L4" s="9">
        <v>210</v>
      </c>
      <c r="M4" s="9">
        <v>395</v>
      </c>
      <c r="N4" s="9">
        <v>164</v>
      </c>
      <c r="O4" s="9">
        <v>118</v>
      </c>
      <c r="P4" s="9">
        <v>261</v>
      </c>
      <c r="Q4" s="9">
        <v>350</v>
      </c>
      <c r="R4" s="9">
        <v>94</v>
      </c>
      <c r="S4" s="9">
        <v>211</v>
      </c>
      <c r="T4" s="9">
        <v>401</v>
      </c>
      <c r="U4" s="9">
        <v>372</v>
      </c>
      <c r="V4" s="9">
        <v>283</v>
      </c>
      <c r="W4" s="9">
        <v>71</v>
      </c>
      <c r="X4" s="9">
        <v>220</v>
      </c>
      <c r="Y4" s="9">
        <v>358</v>
      </c>
      <c r="Z4" s="9">
        <v>395</v>
      </c>
      <c r="AA4" s="9">
        <v>161</v>
      </c>
      <c r="AB4" s="9">
        <v>234</v>
      </c>
      <c r="AC4" s="9">
        <v>346</v>
      </c>
      <c r="AD4" s="9">
        <v>53</v>
      </c>
      <c r="AE4" s="9">
        <v>334</v>
      </c>
      <c r="AF4" s="9">
        <v>273</v>
      </c>
      <c r="AG4" s="9">
        <v>409</v>
      </c>
      <c r="AH4" s="53">
        <f>SUM(C4:AG4)</f>
        <v>7465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0D35-0FDD-49F5-89B9-C5F39CCA429F}">
  <dimension ref="B1:AH4"/>
  <sheetViews>
    <sheetView showGridLines="0" topLeftCell="T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7.25" customWidth="1"/>
    <col min="33" max="33" width="7.375" customWidth="1"/>
  </cols>
  <sheetData>
    <row r="1" spans="2:34" x14ac:dyDescent="0.15">
      <c r="B1" s="3">
        <v>44256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15">
        <v>1772.2</v>
      </c>
      <c r="AG4" s="15">
        <v>2938.99999999999</v>
      </c>
      <c r="AH4" s="53">
        <f>SUM(C4:AG4)</f>
        <v>4711.1999999999898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0123-DAB9-44AD-83F3-2CCAF6DFD2C7}">
  <dimension ref="B1:AH4"/>
  <sheetViews>
    <sheetView showGridLines="0" topLeftCell="B2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44287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433</v>
      </c>
      <c r="D4" s="2">
        <v>416</v>
      </c>
      <c r="E4" s="2">
        <v>370</v>
      </c>
      <c r="F4" s="2">
        <v>67</v>
      </c>
      <c r="G4" s="2">
        <v>244</v>
      </c>
      <c r="H4" s="2">
        <v>384</v>
      </c>
      <c r="I4" s="2">
        <v>439</v>
      </c>
      <c r="J4" s="2">
        <v>346</v>
      </c>
      <c r="K4" s="2">
        <v>297</v>
      </c>
      <c r="L4" s="2">
        <v>446</v>
      </c>
      <c r="M4" s="2">
        <v>441</v>
      </c>
      <c r="N4" s="2">
        <v>417</v>
      </c>
      <c r="O4" s="2">
        <v>173</v>
      </c>
      <c r="P4" s="2">
        <v>52</v>
      </c>
      <c r="Q4" s="2">
        <v>449</v>
      </c>
      <c r="R4" s="2">
        <v>310</v>
      </c>
      <c r="S4" s="2">
        <v>51</v>
      </c>
      <c r="T4" s="2">
        <v>227</v>
      </c>
      <c r="U4" s="2">
        <v>393</v>
      </c>
      <c r="V4" s="2">
        <v>440</v>
      </c>
      <c r="W4" s="2">
        <v>439</v>
      </c>
      <c r="X4" s="2">
        <v>441</v>
      </c>
      <c r="Y4" s="2">
        <v>444</v>
      </c>
      <c r="Z4" s="2">
        <v>400</v>
      </c>
      <c r="AA4" s="2">
        <v>265</v>
      </c>
      <c r="AB4" s="2">
        <v>445</v>
      </c>
      <c r="AC4" s="2">
        <v>441</v>
      </c>
      <c r="AD4" s="2">
        <v>133</v>
      </c>
      <c r="AE4" s="2">
        <v>47</v>
      </c>
      <c r="AF4" s="2">
        <v>292</v>
      </c>
      <c r="AG4" s="2"/>
      <c r="AH4" s="49">
        <f>SUM(C4:AG4)</f>
        <v>9742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4FA5-208E-42AE-8F9B-CD322547440A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9.875" customWidth="1"/>
    <col min="33" max="33" width="6.375" customWidth="1"/>
  </cols>
  <sheetData>
    <row r="1" spans="2:34" x14ac:dyDescent="0.15">
      <c r="B1" s="3">
        <v>44287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62">
        <v>410</v>
      </c>
      <c r="D4" s="62">
        <v>395</v>
      </c>
      <c r="E4" s="62">
        <v>329</v>
      </c>
      <c r="F4" s="62">
        <v>66</v>
      </c>
      <c r="G4" s="62">
        <v>242</v>
      </c>
      <c r="H4" s="62">
        <v>339.37369519832987</v>
      </c>
      <c r="I4" s="62">
        <v>405</v>
      </c>
      <c r="J4" s="62">
        <v>211</v>
      </c>
      <c r="K4" s="62">
        <v>262.48434237995826</v>
      </c>
      <c r="L4" s="62">
        <v>394.16840640222688</v>
      </c>
      <c r="M4" s="62">
        <v>424</v>
      </c>
      <c r="N4" s="62">
        <v>404</v>
      </c>
      <c r="O4" s="62">
        <v>128</v>
      </c>
      <c r="P4" s="62">
        <v>47</v>
      </c>
      <c r="Q4" s="62">
        <v>428</v>
      </c>
      <c r="R4" s="62">
        <v>273.97355601948504</v>
      </c>
      <c r="S4" s="62">
        <v>50</v>
      </c>
      <c r="T4" s="62">
        <v>189</v>
      </c>
      <c r="U4" s="62">
        <v>385</v>
      </c>
      <c r="V4" s="62">
        <v>416</v>
      </c>
      <c r="W4" s="62">
        <v>422</v>
      </c>
      <c r="X4" s="9">
        <v>413</v>
      </c>
      <c r="Y4" s="9">
        <v>421</v>
      </c>
      <c r="Z4" s="9">
        <v>379</v>
      </c>
      <c r="AA4" s="9">
        <v>294</v>
      </c>
      <c r="AB4" s="9">
        <v>431</v>
      </c>
      <c r="AC4" s="9">
        <v>424</v>
      </c>
      <c r="AD4" s="9">
        <v>120</v>
      </c>
      <c r="AE4" s="9">
        <v>37</v>
      </c>
      <c r="AF4" s="9">
        <v>254</v>
      </c>
      <c r="AG4" s="9"/>
      <c r="AH4" s="53">
        <f>SUM(C4:AG4)</f>
        <v>8994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12" width="5" bestFit="1" customWidth="1"/>
    <col min="13" max="17" width="7" bestFit="1" customWidth="1"/>
    <col min="18" max="18" width="13.5" customWidth="1"/>
    <col min="19" max="21" width="7.875" bestFit="1" customWidth="1"/>
    <col min="22" max="24" width="7" bestFit="1" customWidth="1"/>
    <col min="25" max="25" width="7.875" bestFit="1" customWidth="1"/>
    <col min="26" max="33" width="7" bestFit="1" customWidth="1"/>
  </cols>
  <sheetData>
    <row r="1" spans="2:34" x14ac:dyDescent="0.15">
      <c r="B1" s="3">
        <v>43221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 t="s">
        <v>23</v>
      </c>
      <c r="V3" s="9" t="s">
        <v>24</v>
      </c>
      <c r="W3" s="9" t="s">
        <v>25</v>
      </c>
      <c r="X3" s="9" t="s">
        <v>26</v>
      </c>
      <c r="Y3" s="9" t="s">
        <v>27</v>
      </c>
      <c r="Z3" s="9" t="s">
        <v>28</v>
      </c>
      <c r="AA3" s="9" t="s">
        <v>29</v>
      </c>
      <c r="AB3" s="9" t="s">
        <v>30</v>
      </c>
      <c r="AC3" s="9" t="s">
        <v>31</v>
      </c>
      <c r="AD3" s="9" t="s">
        <v>32</v>
      </c>
      <c r="AE3" s="9" t="s">
        <v>33</v>
      </c>
      <c r="AF3" s="9" t="s">
        <v>34</v>
      </c>
      <c r="AG3" s="9" t="s">
        <v>35</v>
      </c>
      <c r="AH3" s="10"/>
    </row>
    <row r="4" spans="2:34" x14ac:dyDescent="0.15"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>
        <v>7.64</v>
      </c>
      <c r="N4" s="9">
        <v>5.0999999999999996</v>
      </c>
      <c r="O4" s="9">
        <v>0.76</v>
      </c>
      <c r="P4" s="9">
        <v>5.58</v>
      </c>
      <c r="Q4" s="9">
        <v>7.34</v>
      </c>
      <c r="R4" s="9">
        <v>6.31</v>
      </c>
      <c r="S4" s="9">
        <v>0.56000000000000005</v>
      </c>
      <c r="T4" s="9">
        <v>2.82</v>
      </c>
      <c r="U4" s="9">
        <v>1.9</v>
      </c>
      <c r="V4" s="9">
        <v>7.67</v>
      </c>
      <c r="W4" s="9">
        <v>6.95</v>
      </c>
      <c r="X4" s="9">
        <v>8.11</v>
      </c>
      <c r="Y4" s="9">
        <v>2.13</v>
      </c>
      <c r="Z4" s="9">
        <v>6.87</v>
      </c>
      <c r="AA4" s="9">
        <v>7.82</v>
      </c>
      <c r="AB4" s="9">
        <v>7.18</v>
      </c>
      <c r="AC4" s="9">
        <v>7.15</v>
      </c>
      <c r="AD4" s="9">
        <v>5.22</v>
      </c>
      <c r="AE4" s="9">
        <v>4.96</v>
      </c>
      <c r="AF4" s="9">
        <v>1.38</v>
      </c>
      <c r="AG4" s="9">
        <v>3.29</v>
      </c>
      <c r="AH4" s="11">
        <f>AVERAGE(C4:AG4)</f>
        <v>5.0828571428571436</v>
      </c>
    </row>
    <row r="5" spans="2:34" x14ac:dyDescent="0.15">
      <c r="B5" s="8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>
        <v>91</v>
      </c>
      <c r="N5" s="9">
        <v>296</v>
      </c>
      <c r="O5" s="9">
        <v>50</v>
      </c>
      <c r="P5" s="9">
        <v>310</v>
      </c>
      <c r="Q5" s="9">
        <v>419</v>
      </c>
      <c r="R5" s="9">
        <v>379</v>
      </c>
      <c r="S5" s="9">
        <v>183</v>
      </c>
      <c r="T5" s="9">
        <v>225</v>
      </c>
      <c r="U5" s="9">
        <v>149</v>
      </c>
      <c r="V5" s="9">
        <v>351</v>
      </c>
      <c r="W5" s="9">
        <v>426</v>
      </c>
      <c r="X5" s="9">
        <v>431</v>
      </c>
      <c r="Y5" s="9">
        <v>187</v>
      </c>
      <c r="Z5" s="9">
        <v>360</v>
      </c>
      <c r="AA5" s="9">
        <v>428</v>
      </c>
      <c r="AB5" s="9">
        <v>363</v>
      </c>
      <c r="AC5" s="9">
        <v>391</v>
      </c>
      <c r="AD5" s="9">
        <v>297</v>
      </c>
      <c r="AE5" s="9">
        <v>336</v>
      </c>
      <c r="AF5" s="9">
        <v>89</v>
      </c>
      <c r="AG5" s="9">
        <v>182</v>
      </c>
      <c r="AH5" s="10">
        <f>SUM(C5:AG5)</f>
        <v>5943</v>
      </c>
    </row>
    <row r="6" spans="2:34" x14ac:dyDescent="0.15">
      <c r="B6" s="8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>
        <v>0.16159999999999999</v>
      </c>
      <c r="N6" s="9">
        <v>0.78749999999999998</v>
      </c>
      <c r="O6" s="9">
        <v>0.89270000000000005</v>
      </c>
      <c r="P6" s="9">
        <v>0.75380000000000003</v>
      </c>
      <c r="Q6" s="9">
        <v>0.77459999999999996</v>
      </c>
      <c r="R6" s="9">
        <v>0.81499999999999995</v>
      </c>
      <c r="S6" s="9">
        <v>4.4340000000000002</v>
      </c>
      <c r="T6" s="9">
        <v>1.0826</v>
      </c>
      <c r="U6" s="9">
        <v>1.0641</v>
      </c>
      <c r="V6" s="9">
        <v>0.62090000000000001</v>
      </c>
      <c r="W6" s="9">
        <v>0.83169999999999999</v>
      </c>
      <c r="X6" s="9">
        <v>0.72109999999999996</v>
      </c>
      <c r="Y6" s="9">
        <v>1.1912</v>
      </c>
      <c r="Z6" s="9">
        <v>0.71099999999999997</v>
      </c>
      <c r="AA6" s="9">
        <v>0.74260000000000004</v>
      </c>
      <c r="AB6" s="9">
        <v>0.68600000000000005</v>
      </c>
      <c r="AC6" s="9">
        <v>0.74199999999999999</v>
      </c>
      <c r="AD6" s="9">
        <v>0.77200000000000002</v>
      </c>
      <c r="AE6" s="9">
        <v>0.91920000000000002</v>
      </c>
      <c r="AF6" s="9">
        <v>0.87509999999999999</v>
      </c>
      <c r="AG6" s="9">
        <v>0.75060000000000004</v>
      </c>
      <c r="AH6" s="12">
        <f>AVERAGE(C6:AG6)</f>
        <v>0.96806190476190457</v>
      </c>
    </row>
    <row r="7" spans="2:34" x14ac:dyDescent="0.15">
      <c r="B7" s="8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>
        <v>24.9</v>
      </c>
      <c r="N7" s="9">
        <v>25.7</v>
      </c>
      <c r="O7" s="9">
        <v>20.100000000000001</v>
      </c>
      <c r="P7" s="9">
        <v>22.6</v>
      </c>
      <c r="Q7" s="9">
        <v>28.8</v>
      </c>
      <c r="R7" s="9">
        <v>32.799999999999997</v>
      </c>
      <c r="S7" s="9">
        <v>25.9</v>
      </c>
      <c r="T7" s="9">
        <v>31.3</v>
      </c>
      <c r="U7" s="9">
        <v>15.4</v>
      </c>
      <c r="V7" s="9">
        <v>18.100000000000001</v>
      </c>
      <c r="W7" s="9">
        <v>20.5</v>
      </c>
      <c r="X7" s="9">
        <v>23.9</v>
      </c>
      <c r="Y7" s="9">
        <v>22.8</v>
      </c>
      <c r="Z7" s="9">
        <v>23.7</v>
      </c>
      <c r="AA7" s="9">
        <v>29.8</v>
      </c>
      <c r="AB7" s="9">
        <v>21.7</v>
      </c>
      <c r="AC7" s="9">
        <v>22.7</v>
      </c>
      <c r="AD7" s="9">
        <v>27.7</v>
      </c>
      <c r="AE7" s="9">
        <v>26.6</v>
      </c>
      <c r="AF7" s="9">
        <v>22.6</v>
      </c>
      <c r="AG7" s="9">
        <v>24.8</v>
      </c>
      <c r="AH7" s="13">
        <f>AVERAGE(C7:AG7)</f>
        <v>24.4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815-5417-47DA-95CD-6320197EC3DA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6.875" customWidth="1"/>
  </cols>
  <sheetData>
    <row r="1" spans="2:34" x14ac:dyDescent="0.15">
      <c r="B1" s="3">
        <v>44256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15">
        <v>2983.2</v>
      </c>
      <c r="D4" s="15">
        <v>2878.7</v>
      </c>
      <c r="E4" s="15">
        <v>2586.1</v>
      </c>
      <c r="F4" s="15">
        <v>437.5</v>
      </c>
      <c r="G4" s="15">
        <v>1581</v>
      </c>
      <c r="H4" s="15">
        <v>2602.6</v>
      </c>
      <c r="I4" s="15">
        <v>2885.9</v>
      </c>
      <c r="J4" s="15">
        <v>2496.9</v>
      </c>
      <c r="K4" s="15">
        <v>1980.3999999999901</v>
      </c>
      <c r="L4" s="15">
        <v>2934.7999999999902</v>
      </c>
      <c r="M4" s="15">
        <v>3133.1</v>
      </c>
      <c r="N4" s="15">
        <v>2954.4</v>
      </c>
      <c r="O4" s="15">
        <v>822.79999999999905</v>
      </c>
      <c r="P4" s="15">
        <v>123.19999999999899</v>
      </c>
      <c r="Q4" s="15">
        <v>3177.99999999999</v>
      </c>
      <c r="R4" s="15">
        <v>2066.6</v>
      </c>
      <c r="S4" s="15">
        <v>279</v>
      </c>
      <c r="T4" s="15">
        <v>1286.5999999999999</v>
      </c>
      <c r="U4" s="15">
        <v>2823.3</v>
      </c>
      <c r="V4" s="15">
        <v>3024.3999999999901</v>
      </c>
      <c r="W4" s="15">
        <v>3024.9</v>
      </c>
      <c r="X4" s="15">
        <v>3022</v>
      </c>
      <c r="Y4" s="15">
        <v>3132.99999999999</v>
      </c>
      <c r="Z4" s="15">
        <v>2684.6</v>
      </c>
      <c r="AA4" s="15">
        <v>2298.1</v>
      </c>
      <c r="AB4" s="15">
        <v>3126.2</v>
      </c>
      <c r="AC4" s="15">
        <v>3101.3</v>
      </c>
      <c r="AD4" s="15">
        <v>826.3</v>
      </c>
      <c r="AE4" s="15">
        <v>233.1</v>
      </c>
      <c r="AF4" s="15">
        <v>1992.1</v>
      </c>
      <c r="AG4" s="15">
        <v>2938.99999999999</v>
      </c>
      <c r="AH4" s="53">
        <f>SUM(C4:AG4)</f>
        <v>69439.099999999948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9E30-005F-45AA-9D41-58E2A0045367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9.875" customWidth="1"/>
    <col min="33" max="33" width="6.375" customWidth="1"/>
  </cols>
  <sheetData>
    <row r="1" spans="2:34" x14ac:dyDescent="0.15">
      <c r="B1" s="3">
        <v>44317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62">
        <v>130</v>
      </c>
      <c r="D4" s="62">
        <v>103</v>
      </c>
      <c r="E4" s="62">
        <v>169</v>
      </c>
      <c r="F4" s="62">
        <v>139</v>
      </c>
      <c r="G4" s="62">
        <v>65</v>
      </c>
      <c r="H4" s="62">
        <v>420</v>
      </c>
      <c r="I4" s="62">
        <v>169</v>
      </c>
      <c r="J4" s="62">
        <v>337</v>
      </c>
      <c r="K4" s="62">
        <v>317</v>
      </c>
      <c r="L4" s="62">
        <v>258</v>
      </c>
      <c r="M4" s="62">
        <v>310</v>
      </c>
      <c r="N4" s="62">
        <v>394</v>
      </c>
      <c r="O4" s="62">
        <v>332</v>
      </c>
      <c r="P4" s="62">
        <v>378</v>
      </c>
      <c r="Q4" s="62">
        <v>376</v>
      </c>
      <c r="R4" s="62">
        <v>87</v>
      </c>
      <c r="S4" s="62">
        <v>85</v>
      </c>
      <c r="T4" s="62">
        <v>111</v>
      </c>
      <c r="U4" s="62">
        <v>128</v>
      </c>
      <c r="V4" s="62">
        <v>153</v>
      </c>
      <c r="W4" s="62">
        <v>91</v>
      </c>
      <c r="X4" s="9">
        <v>199</v>
      </c>
      <c r="Y4" s="9">
        <v>303</v>
      </c>
      <c r="Z4" s="9">
        <v>225</v>
      </c>
      <c r="AA4" s="9">
        <v>321</v>
      </c>
      <c r="AB4" s="9">
        <v>354</v>
      </c>
      <c r="AC4" s="9">
        <v>76</v>
      </c>
      <c r="AD4" s="9">
        <v>413</v>
      </c>
      <c r="AE4" s="9">
        <v>299</v>
      </c>
      <c r="AF4" s="9">
        <v>344</v>
      </c>
      <c r="AG4" s="9">
        <v>356</v>
      </c>
      <c r="AH4" s="53">
        <f>SUM(C4:AG4)</f>
        <v>7442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C35E-319E-4D7C-A1B7-730683A5ABF2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43952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32" t="s">
        <v>44</v>
      </c>
    </row>
    <row r="4" spans="2:34" x14ac:dyDescent="0.15">
      <c r="B4" s="1" t="s">
        <v>1</v>
      </c>
      <c r="C4" s="2">
        <v>94</v>
      </c>
      <c r="D4" s="2">
        <v>49</v>
      </c>
      <c r="E4" s="2">
        <v>161</v>
      </c>
      <c r="F4" s="2">
        <v>236</v>
      </c>
      <c r="G4" s="2">
        <v>79</v>
      </c>
      <c r="H4" s="2">
        <v>445</v>
      </c>
      <c r="I4" s="2">
        <v>191</v>
      </c>
      <c r="J4" s="2">
        <v>372</v>
      </c>
      <c r="K4" s="2">
        <v>357</v>
      </c>
      <c r="L4" s="2">
        <v>289</v>
      </c>
      <c r="M4" s="2">
        <v>354</v>
      </c>
      <c r="N4" s="2">
        <v>430</v>
      </c>
      <c r="O4" s="2">
        <v>350</v>
      </c>
      <c r="P4" s="2">
        <v>406</v>
      </c>
      <c r="Q4" s="2">
        <v>427</v>
      </c>
      <c r="R4" s="2">
        <v>106</v>
      </c>
      <c r="S4" s="2">
        <v>65</v>
      </c>
      <c r="T4" s="2">
        <v>126</v>
      </c>
      <c r="U4" s="2">
        <v>142</v>
      </c>
      <c r="V4" s="2">
        <v>179</v>
      </c>
      <c r="W4" s="2">
        <v>125</v>
      </c>
      <c r="X4" s="2">
        <v>289</v>
      </c>
      <c r="Y4" s="2">
        <v>343</v>
      </c>
      <c r="Z4" s="2">
        <v>247</v>
      </c>
      <c r="AA4" s="2">
        <v>385</v>
      </c>
      <c r="AB4" s="2">
        <v>399</v>
      </c>
      <c r="AC4" s="2">
        <v>84</v>
      </c>
      <c r="AD4" s="2">
        <v>447</v>
      </c>
      <c r="AE4" s="2">
        <v>363</v>
      </c>
      <c r="AF4" s="2">
        <v>349</v>
      </c>
      <c r="AG4" s="2">
        <v>413</v>
      </c>
      <c r="AH4" s="49">
        <f>SUM(C4:AG4)</f>
        <v>8302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725F-9CEB-4C4C-835A-711E5110C83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7.125" customWidth="1"/>
  </cols>
  <sheetData>
    <row r="1" spans="2:34" x14ac:dyDescent="0.15">
      <c r="B1" s="3">
        <v>44317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10" t="s">
        <v>44</v>
      </c>
    </row>
    <row r="4" spans="2:34" x14ac:dyDescent="0.15">
      <c r="B4" s="8" t="s">
        <v>1</v>
      </c>
      <c r="C4" s="15">
        <v>1155</v>
      </c>
      <c r="D4" s="15">
        <v>627.29999999999995</v>
      </c>
      <c r="E4" s="15">
        <v>2147.9</v>
      </c>
      <c r="F4" s="15">
        <v>3047.8</v>
      </c>
      <c r="G4" s="15">
        <v>412.6</v>
      </c>
      <c r="H4" s="15">
        <v>3105.8</v>
      </c>
      <c r="I4" s="15">
        <v>1046</v>
      </c>
      <c r="J4" s="15">
        <v>2515.3000000000002</v>
      </c>
      <c r="K4" s="15">
        <v>2242.1999999999998</v>
      </c>
      <c r="L4" s="15">
        <v>1986.1</v>
      </c>
      <c r="M4" s="15">
        <v>2525.6</v>
      </c>
      <c r="N4" s="15">
        <v>2764.1</v>
      </c>
      <c r="O4" s="15">
        <v>2466.8000000000002</v>
      </c>
      <c r="P4" s="15">
        <v>2670.7</v>
      </c>
      <c r="Q4" s="15">
        <v>2919.7</v>
      </c>
      <c r="R4" s="15">
        <v>595.20000000000005</v>
      </c>
      <c r="S4" s="15">
        <v>433.4</v>
      </c>
      <c r="T4" s="15">
        <v>845.9</v>
      </c>
      <c r="U4" s="15">
        <v>791.6</v>
      </c>
      <c r="V4" s="15">
        <v>1031.8</v>
      </c>
      <c r="W4" s="15">
        <v>500.8</v>
      </c>
      <c r="X4" s="15">
        <v>1317.1</v>
      </c>
      <c r="Y4" s="15">
        <v>1614.7</v>
      </c>
      <c r="Z4" s="15">
        <v>1672.5</v>
      </c>
      <c r="AA4" s="15">
        <v>2187.6999999999998</v>
      </c>
      <c r="AB4" s="15">
        <v>2396.6</v>
      </c>
      <c r="AC4" s="15">
        <v>520.70000000000005</v>
      </c>
      <c r="AD4" s="15">
        <v>3007</v>
      </c>
      <c r="AE4" s="15">
        <v>2135.5</v>
      </c>
      <c r="AF4" s="15">
        <v>2392.5</v>
      </c>
      <c r="AG4" s="15">
        <v>2699.8</v>
      </c>
      <c r="AH4" s="53">
        <f>SUM(C4:AG4)</f>
        <v>55775.7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9B96-A2B2-44E7-AFFF-DCECC78CC310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44348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426</v>
      </c>
      <c r="D4" s="62">
        <v>379</v>
      </c>
      <c r="E4" s="62">
        <v>342</v>
      </c>
      <c r="F4" s="62">
        <v>81</v>
      </c>
      <c r="G4" s="62">
        <v>376</v>
      </c>
      <c r="H4" s="62">
        <v>314</v>
      </c>
      <c r="I4" s="62">
        <v>393</v>
      </c>
      <c r="J4" s="62">
        <v>192</v>
      </c>
      <c r="K4" s="62">
        <v>418</v>
      </c>
      <c r="L4" s="62">
        <v>402</v>
      </c>
      <c r="M4" s="62">
        <v>355</v>
      </c>
      <c r="N4" s="62">
        <v>313</v>
      </c>
      <c r="O4" s="62">
        <v>185</v>
      </c>
      <c r="P4" s="62">
        <v>180</v>
      </c>
      <c r="Q4" s="62">
        <v>323</v>
      </c>
      <c r="R4" s="62">
        <v>171</v>
      </c>
      <c r="S4" s="62">
        <v>308</v>
      </c>
      <c r="T4" s="62">
        <v>199</v>
      </c>
      <c r="U4" s="62">
        <v>87</v>
      </c>
      <c r="V4" s="62">
        <v>345</v>
      </c>
      <c r="W4" s="62">
        <v>394</v>
      </c>
      <c r="X4" s="9">
        <v>281</v>
      </c>
      <c r="Y4" s="9">
        <v>281</v>
      </c>
      <c r="Z4" s="9">
        <v>275</v>
      </c>
      <c r="AA4" s="9">
        <v>280</v>
      </c>
      <c r="AB4" s="9">
        <v>303</v>
      </c>
      <c r="AC4" s="9">
        <v>147</v>
      </c>
      <c r="AD4" s="9">
        <v>346</v>
      </c>
      <c r="AE4" s="9">
        <v>138</v>
      </c>
      <c r="AF4" s="9">
        <v>326</v>
      </c>
      <c r="AG4" s="9"/>
      <c r="AH4" s="53">
        <f>SUM(C4:AG4)</f>
        <v>8560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874F-CD5D-4274-B617-FEDE8DAE6513}">
  <dimension ref="B1:AH4"/>
  <sheetViews>
    <sheetView showGridLines="0" topLeftCell="C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43983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450</v>
      </c>
      <c r="D4" s="2">
        <v>415</v>
      </c>
      <c r="E4" s="2">
        <v>370</v>
      </c>
      <c r="F4" s="2">
        <v>87</v>
      </c>
      <c r="G4" s="2">
        <v>403</v>
      </c>
      <c r="H4" s="2">
        <v>346</v>
      </c>
      <c r="I4" s="2">
        <v>427</v>
      </c>
      <c r="J4" s="2">
        <v>215</v>
      </c>
      <c r="K4" s="2">
        <v>443</v>
      </c>
      <c r="L4" s="2">
        <v>433</v>
      </c>
      <c r="M4" s="2">
        <v>380</v>
      </c>
      <c r="N4" s="2">
        <v>354</v>
      </c>
      <c r="O4" s="2">
        <v>207</v>
      </c>
      <c r="P4" s="2">
        <v>187</v>
      </c>
      <c r="Q4" s="2">
        <v>348</v>
      </c>
      <c r="R4" s="2">
        <v>180</v>
      </c>
      <c r="S4" s="2">
        <v>275</v>
      </c>
      <c r="T4" s="2">
        <v>230</v>
      </c>
      <c r="U4" s="2">
        <v>100</v>
      </c>
      <c r="V4" s="2">
        <v>387</v>
      </c>
      <c r="W4" s="2">
        <v>416</v>
      </c>
      <c r="X4" s="2">
        <v>370</v>
      </c>
      <c r="Y4" s="2">
        <v>285</v>
      </c>
      <c r="Z4" s="2">
        <v>307</v>
      </c>
      <c r="AA4" s="2">
        <v>295</v>
      </c>
      <c r="AB4" s="2">
        <v>328</v>
      </c>
      <c r="AC4" s="2">
        <v>169</v>
      </c>
      <c r="AD4" s="2">
        <v>386</v>
      </c>
      <c r="AE4" s="2">
        <v>155</v>
      </c>
      <c r="AF4" s="2">
        <v>360</v>
      </c>
      <c r="AG4" s="2"/>
      <c r="AH4" s="49">
        <f>SUM(C4:AG4)</f>
        <v>9308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C199-C537-45A6-A260-C5A7BA1CECC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3" width="6.75" customWidth="1"/>
  </cols>
  <sheetData>
    <row r="1" spans="2:34" x14ac:dyDescent="0.15">
      <c r="B1" s="3">
        <v>44348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3095.4</v>
      </c>
      <c r="D4" s="15">
        <v>2605.1999999999998</v>
      </c>
      <c r="E4" s="15">
        <v>2648.8</v>
      </c>
      <c r="F4" s="15">
        <v>408.9</v>
      </c>
      <c r="G4" s="15">
        <v>2817.2</v>
      </c>
      <c r="H4" s="15">
        <v>2234.6999999999998</v>
      </c>
      <c r="I4" s="15">
        <v>2897.3</v>
      </c>
      <c r="J4" s="15">
        <v>1250.8</v>
      </c>
      <c r="K4" s="15">
        <v>2828.5</v>
      </c>
      <c r="L4" s="15">
        <v>2999.2</v>
      </c>
      <c r="M4" s="15">
        <v>2567.5</v>
      </c>
      <c r="N4" s="15">
        <v>2218.3000000000002</v>
      </c>
      <c r="O4" s="15">
        <v>1277.5</v>
      </c>
      <c r="P4" s="15">
        <v>1165.9000000000001</v>
      </c>
      <c r="Q4" s="15">
        <v>2526.9</v>
      </c>
      <c r="R4" s="15">
        <v>1269.4000000000001</v>
      </c>
      <c r="S4" s="15">
        <v>1875.6</v>
      </c>
      <c r="T4" s="15">
        <v>1435.4</v>
      </c>
      <c r="U4" s="15">
        <v>545.79999999999995</v>
      </c>
      <c r="V4" s="15">
        <v>2213.9</v>
      </c>
      <c r="W4" s="15">
        <v>2762.8</v>
      </c>
      <c r="X4" s="15">
        <v>2127.5</v>
      </c>
      <c r="Y4" s="15">
        <v>2032.7</v>
      </c>
      <c r="Z4" s="15">
        <v>2483.1</v>
      </c>
      <c r="AA4" s="15">
        <v>2058.4</v>
      </c>
      <c r="AB4" s="15">
        <v>2359.1999999999998</v>
      </c>
      <c r="AC4" s="15">
        <v>953.7</v>
      </c>
      <c r="AD4" s="15">
        <v>2693.9</v>
      </c>
      <c r="AE4" s="15">
        <v>837.2</v>
      </c>
      <c r="AF4" s="15">
        <v>2143.6</v>
      </c>
      <c r="AG4" s="15"/>
      <c r="AH4" s="53">
        <f>SUM(C4:AG4)</f>
        <v>61334.299999999996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31F3-472E-4588-8935-C6B0B03160D0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44378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274</v>
      </c>
      <c r="D4" s="62">
        <v>348</v>
      </c>
      <c r="E4" s="62">
        <v>306</v>
      </c>
      <c r="F4" s="62">
        <v>131</v>
      </c>
      <c r="G4" s="62">
        <v>170</v>
      </c>
      <c r="H4" s="62">
        <v>97</v>
      </c>
      <c r="I4" s="62">
        <v>206</v>
      </c>
      <c r="J4" s="62">
        <v>92</v>
      </c>
      <c r="K4" s="62">
        <v>142</v>
      </c>
      <c r="L4" s="62">
        <v>221</v>
      </c>
      <c r="M4" s="62">
        <v>211</v>
      </c>
      <c r="N4" s="62">
        <v>268</v>
      </c>
      <c r="O4" s="62">
        <v>355</v>
      </c>
      <c r="P4" s="62">
        <v>258</v>
      </c>
      <c r="Q4" s="62">
        <v>245</v>
      </c>
      <c r="R4" s="62">
        <v>297</v>
      </c>
      <c r="S4" s="62">
        <v>386</v>
      </c>
      <c r="T4" s="62">
        <v>312</v>
      </c>
      <c r="U4" s="62">
        <v>399</v>
      </c>
      <c r="V4" s="62">
        <v>374</v>
      </c>
      <c r="W4" s="62">
        <v>320</v>
      </c>
      <c r="X4" s="9">
        <v>326</v>
      </c>
      <c r="Y4" s="9">
        <v>380</v>
      </c>
      <c r="Z4" s="9">
        <v>363</v>
      </c>
      <c r="AA4" s="9">
        <v>293</v>
      </c>
      <c r="AB4" s="9">
        <v>271</v>
      </c>
      <c r="AC4" s="9">
        <v>147</v>
      </c>
      <c r="AD4" s="9">
        <v>283</v>
      </c>
      <c r="AE4" s="9">
        <v>314</v>
      </c>
      <c r="AF4" s="9">
        <v>386</v>
      </c>
      <c r="AG4" s="9">
        <v>324</v>
      </c>
      <c r="AH4" s="53">
        <f>SUM(C4:AG4)</f>
        <v>8499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DA4D-C647-4337-B425-A3461579806F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44378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2162.6999999999998</v>
      </c>
      <c r="D4" s="15">
        <v>2586.4</v>
      </c>
      <c r="E4" s="15">
        <v>2230.6999999999998</v>
      </c>
      <c r="F4" s="15">
        <v>829.7</v>
      </c>
      <c r="G4" s="15">
        <v>1175.0999999999999</v>
      </c>
      <c r="H4" s="15">
        <v>616.29999999999995</v>
      </c>
      <c r="I4" s="15">
        <v>1341.1</v>
      </c>
      <c r="J4" s="15">
        <v>633.9</v>
      </c>
      <c r="K4" s="15">
        <v>822.7</v>
      </c>
      <c r="L4" s="15">
        <v>1572.4</v>
      </c>
      <c r="M4" s="15">
        <v>1457.2</v>
      </c>
      <c r="N4" s="15">
        <v>1879</v>
      </c>
      <c r="O4" s="15">
        <v>2595.6</v>
      </c>
      <c r="P4" s="15">
        <v>2252</v>
      </c>
      <c r="Q4" s="15">
        <v>1681.3</v>
      </c>
      <c r="R4" s="15">
        <v>2168.1</v>
      </c>
      <c r="S4" s="15">
        <v>2978.4</v>
      </c>
      <c r="T4" s="15">
        <v>2757</v>
      </c>
      <c r="U4" s="15">
        <v>2969.9</v>
      </c>
      <c r="V4" s="15">
        <v>2240.6</v>
      </c>
      <c r="W4" s="15">
        <v>1817.9</v>
      </c>
      <c r="X4" s="15">
        <v>2428.5</v>
      </c>
      <c r="Y4" s="15">
        <v>2766.5</v>
      </c>
      <c r="Z4" s="15">
        <v>2829.6</v>
      </c>
      <c r="AA4" s="15">
        <v>2154.4</v>
      </c>
      <c r="AB4" s="15">
        <v>2317.4</v>
      </c>
      <c r="AC4" s="15">
        <v>1085.5</v>
      </c>
      <c r="AD4" s="15">
        <v>1883.3</v>
      </c>
      <c r="AE4" s="15">
        <v>2284.4</v>
      </c>
      <c r="AF4" s="15">
        <v>2863.1</v>
      </c>
      <c r="AG4" s="15">
        <v>2298.4</v>
      </c>
      <c r="AH4" s="53">
        <f>SUM(C4:AG4)</f>
        <v>61679.100000000006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90C6-5ADE-4AC6-8732-211BB5850ED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44013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303</v>
      </c>
      <c r="D4" s="2">
        <v>353</v>
      </c>
      <c r="E4" s="2">
        <v>302</v>
      </c>
      <c r="F4" s="2">
        <v>149</v>
      </c>
      <c r="G4" s="2">
        <v>187</v>
      </c>
      <c r="H4" s="2">
        <v>109</v>
      </c>
      <c r="I4" s="2">
        <v>228</v>
      </c>
      <c r="J4" s="2">
        <v>117</v>
      </c>
      <c r="K4" s="2">
        <v>159</v>
      </c>
      <c r="L4" s="2">
        <v>190</v>
      </c>
      <c r="M4" s="2">
        <v>208</v>
      </c>
      <c r="N4" s="2">
        <v>293</v>
      </c>
      <c r="O4" s="2">
        <v>412</v>
      </c>
      <c r="P4" s="2">
        <v>323</v>
      </c>
      <c r="Q4" s="2">
        <v>253</v>
      </c>
      <c r="R4" s="2">
        <v>308</v>
      </c>
      <c r="S4" s="2">
        <v>351</v>
      </c>
      <c r="T4" s="2">
        <v>375</v>
      </c>
      <c r="U4" s="2">
        <v>424</v>
      </c>
      <c r="V4" s="2">
        <v>421</v>
      </c>
      <c r="W4" s="2">
        <v>387</v>
      </c>
      <c r="X4" s="2">
        <v>380</v>
      </c>
      <c r="Y4" s="2">
        <v>398</v>
      </c>
      <c r="Z4" s="2">
        <v>393</v>
      </c>
      <c r="AA4" s="2">
        <v>297</v>
      </c>
      <c r="AB4" s="2">
        <v>312</v>
      </c>
      <c r="AC4" s="2">
        <v>140</v>
      </c>
      <c r="AD4" s="2">
        <v>298</v>
      </c>
      <c r="AE4" s="2">
        <v>275</v>
      </c>
      <c r="AF4" s="2">
        <v>406</v>
      </c>
      <c r="AG4" s="2">
        <v>335</v>
      </c>
      <c r="AH4" s="49">
        <f>SUM(C4:AG4)</f>
        <v>9086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D98D-39FC-47A8-8BAB-AD06054C067A}">
  <dimension ref="B1:AH7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13.5" customWidth="1"/>
    <col min="19" max="33" width="7" customWidth="1"/>
  </cols>
  <sheetData>
    <row r="1" spans="2:34" x14ac:dyDescent="0.15">
      <c r="B1" s="3">
        <v>43252</v>
      </c>
      <c r="D1" t="s">
        <v>36</v>
      </c>
    </row>
    <row r="3" spans="2:34" x14ac:dyDescent="0.15"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4"/>
    </row>
    <row r="4" spans="2:34" x14ac:dyDescent="0.15">
      <c r="B4" s="1" t="s">
        <v>0</v>
      </c>
      <c r="C4" s="2">
        <v>7.21</v>
      </c>
      <c r="D4" s="2">
        <v>8.02</v>
      </c>
      <c r="E4" s="2">
        <v>7.98</v>
      </c>
      <c r="F4" s="2">
        <v>7.99</v>
      </c>
      <c r="G4" s="2">
        <v>4.74</v>
      </c>
      <c r="H4" s="2">
        <v>1.87</v>
      </c>
      <c r="I4" s="2">
        <v>7.58</v>
      </c>
      <c r="J4" s="2">
        <v>6.8</v>
      </c>
      <c r="K4" s="2">
        <v>3.59</v>
      </c>
      <c r="L4" s="2">
        <v>2.4300000000000002</v>
      </c>
      <c r="M4" s="2">
        <v>2.31</v>
      </c>
      <c r="N4" s="2">
        <v>3.44</v>
      </c>
      <c r="O4" s="2">
        <v>3.69</v>
      </c>
      <c r="P4" s="2">
        <v>6.12</v>
      </c>
      <c r="Q4" s="2">
        <v>1.67</v>
      </c>
      <c r="R4" s="2">
        <v>3.37</v>
      </c>
      <c r="S4" s="2">
        <v>8.1199999999999992</v>
      </c>
      <c r="T4" s="2">
        <v>5.12</v>
      </c>
      <c r="U4" s="2">
        <v>7.16</v>
      </c>
      <c r="V4" s="2">
        <v>2.81</v>
      </c>
      <c r="W4" s="2">
        <v>5.74</v>
      </c>
      <c r="X4" s="2">
        <v>8.36</v>
      </c>
      <c r="Y4" s="2">
        <v>3.26</v>
      </c>
      <c r="Z4" s="2">
        <v>7.51</v>
      </c>
      <c r="AA4" s="2">
        <v>7.43</v>
      </c>
      <c r="AB4" s="2">
        <v>6.03</v>
      </c>
      <c r="AC4" s="2">
        <v>1.94</v>
      </c>
      <c r="AD4" s="2">
        <v>2.2999999999999998</v>
      </c>
      <c r="AE4" s="2">
        <v>2.36</v>
      </c>
      <c r="AF4" s="2">
        <v>6.36</v>
      </c>
      <c r="AG4" s="2"/>
      <c r="AH4" s="5">
        <f>AVERAGE(C4:AG4)</f>
        <v>5.1103333333333349</v>
      </c>
    </row>
    <row r="5" spans="2:34" x14ac:dyDescent="0.15">
      <c r="B5" s="1" t="s">
        <v>1</v>
      </c>
      <c r="C5" s="2">
        <v>370</v>
      </c>
      <c r="D5" s="2">
        <v>447</v>
      </c>
      <c r="E5" s="2">
        <v>418</v>
      </c>
      <c r="F5" s="2">
        <v>445</v>
      </c>
      <c r="G5" s="2">
        <v>296</v>
      </c>
      <c r="H5" s="2">
        <v>149</v>
      </c>
      <c r="I5" s="2">
        <v>427</v>
      </c>
      <c r="J5" s="2">
        <v>376</v>
      </c>
      <c r="K5" s="2">
        <v>214</v>
      </c>
      <c r="L5" s="2">
        <v>157</v>
      </c>
      <c r="M5" s="2">
        <v>237</v>
      </c>
      <c r="N5" s="2">
        <v>193</v>
      </c>
      <c r="O5" s="2">
        <v>244</v>
      </c>
      <c r="P5" s="2">
        <v>390</v>
      </c>
      <c r="Q5" s="2">
        <v>144</v>
      </c>
      <c r="R5" s="2">
        <v>323</v>
      </c>
      <c r="S5" s="2">
        <v>449</v>
      </c>
      <c r="T5" s="2">
        <v>330</v>
      </c>
      <c r="U5" s="2">
        <v>398</v>
      </c>
      <c r="V5" s="2">
        <v>184</v>
      </c>
      <c r="W5" s="2">
        <v>372</v>
      </c>
      <c r="X5" s="2">
        <v>445</v>
      </c>
      <c r="Y5" s="2">
        <v>231</v>
      </c>
      <c r="Z5" s="2">
        <v>423</v>
      </c>
      <c r="AA5" s="2">
        <v>429</v>
      </c>
      <c r="AB5" s="2">
        <v>381</v>
      </c>
      <c r="AC5" s="2">
        <v>206</v>
      </c>
      <c r="AD5" s="2">
        <v>205</v>
      </c>
      <c r="AE5" s="2">
        <v>213</v>
      </c>
      <c r="AF5" s="2">
        <v>368</v>
      </c>
      <c r="AG5" s="2"/>
      <c r="AH5" s="4">
        <f>SUM(C5:AG5)</f>
        <v>9464</v>
      </c>
    </row>
    <row r="6" spans="2:34" x14ac:dyDescent="0.15">
      <c r="B6" s="1" t="s">
        <v>2</v>
      </c>
      <c r="C6" s="2">
        <v>0.62519999999999998</v>
      </c>
      <c r="D6" s="2">
        <v>0.67900000000000005</v>
      </c>
      <c r="E6" s="2">
        <v>0.63819999999999999</v>
      </c>
      <c r="F6" s="2">
        <v>0.67849999999999999</v>
      </c>
      <c r="G6" s="2">
        <v>0.76080000000000003</v>
      </c>
      <c r="H6" s="2">
        <v>0.97070000000000001</v>
      </c>
      <c r="I6" s="2">
        <v>0.68630000000000002</v>
      </c>
      <c r="J6" s="2">
        <v>0.67369999999999997</v>
      </c>
      <c r="K6" s="2">
        <v>0.72619999999999996</v>
      </c>
      <c r="L6" s="2">
        <v>0.78710000000000002</v>
      </c>
      <c r="M6" s="2">
        <v>1.25</v>
      </c>
      <c r="N6" s="2">
        <v>0.6835</v>
      </c>
      <c r="O6" s="2">
        <v>0.80559999999999998</v>
      </c>
      <c r="P6" s="2">
        <v>0.77639999999999998</v>
      </c>
      <c r="Q6" s="2">
        <v>1.0505</v>
      </c>
      <c r="R6" s="2">
        <v>1.1677</v>
      </c>
      <c r="S6" s="2">
        <v>0.67369999999999997</v>
      </c>
      <c r="T6" s="2">
        <v>0.78520000000000001</v>
      </c>
      <c r="U6" s="2">
        <v>0.67720000000000002</v>
      </c>
      <c r="V6" s="2">
        <v>0.79779999999999995</v>
      </c>
      <c r="W6" s="2">
        <v>0.78959999999999997</v>
      </c>
      <c r="X6" s="2">
        <v>0.64849999999999997</v>
      </c>
      <c r="Y6" s="2">
        <v>0.86329999999999996</v>
      </c>
      <c r="Z6" s="2">
        <v>0.68620000000000003</v>
      </c>
      <c r="AA6" s="2">
        <v>0.70340000000000003</v>
      </c>
      <c r="AB6" s="2">
        <v>0.76980000000000004</v>
      </c>
      <c r="AC6" s="2">
        <v>1.2937000000000001</v>
      </c>
      <c r="AD6" s="2">
        <v>1.0859000000000001</v>
      </c>
      <c r="AE6" s="2">
        <v>1.0995999999999999</v>
      </c>
      <c r="AF6" s="2">
        <v>0.70489999999999997</v>
      </c>
      <c r="AG6" s="2"/>
      <c r="AH6" s="6">
        <f>AVERAGE(C6:AG6)</f>
        <v>0.81793999999999978</v>
      </c>
    </row>
    <row r="7" spans="2:34" x14ac:dyDescent="0.15">
      <c r="B7" s="1" t="s">
        <v>3</v>
      </c>
      <c r="C7" s="2">
        <v>22.3</v>
      </c>
      <c r="D7" s="2">
        <v>23.9</v>
      </c>
      <c r="E7" s="2">
        <v>28.7</v>
      </c>
      <c r="F7" s="2">
        <v>29</v>
      </c>
      <c r="G7" s="2">
        <v>28.3</v>
      </c>
      <c r="H7" s="2">
        <v>22.9</v>
      </c>
      <c r="I7" s="2">
        <v>28.3</v>
      </c>
      <c r="J7" s="2">
        <v>30.2</v>
      </c>
      <c r="K7" s="2">
        <v>25.9</v>
      </c>
      <c r="L7" s="2">
        <v>21.2</v>
      </c>
      <c r="M7" s="2">
        <v>23</v>
      </c>
      <c r="N7" s="2">
        <v>24.2</v>
      </c>
      <c r="O7" s="2">
        <v>21.6</v>
      </c>
      <c r="P7" s="2">
        <v>20.6</v>
      </c>
      <c r="Q7" s="2">
        <v>18.899999999999999</v>
      </c>
      <c r="R7" s="2">
        <v>21.4</v>
      </c>
      <c r="S7" s="2">
        <v>24.1</v>
      </c>
      <c r="T7" s="2">
        <v>26.7</v>
      </c>
      <c r="U7" s="2">
        <v>30.9</v>
      </c>
      <c r="V7" s="2">
        <v>25.7</v>
      </c>
      <c r="W7" s="2">
        <v>28.9</v>
      </c>
      <c r="X7" s="2">
        <v>30.1</v>
      </c>
      <c r="Y7" s="2">
        <v>27.4</v>
      </c>
      <c r="Z7" s="2">
        <v>30.1</v>
      </c>
      <c r="AA7" s="2">
        <v>29.8</v>
      </c>
      <c r="AB7" s="2">
        <v>34</v>
      </c>
      <c r="AC7" s="2">
        <v>30.3</v>
      </c>
      <c r="AD7" s="2">
        <v>31.5</v>
      </c>
      <c r="AE7" s="2">
        <v>30.7</v>
      </c>
      <c r="AF7" s="2">
        <v>34.9</v>
      </c>
      <c r="AG7" s="2"/>
      <c r="AH7" s="7">
        <f>AVERAGE(C7:AG7)</f>
        <v>26.85</v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51F0-74E7-4EE9-BF6C-3E2590B28AA1}">
  <dimension ref="B1:AH31"/>
  <sheetViews>
    <sheetView showGridLines="0" topLeftCell="K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44409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383</v>
      </c>
      <c r="D4" s="62">
        <v>360</v>
      </c>
      <c r="E4" s="62">
        <v>230</v>
      </c>
      <c r="F4" s="62">
        <v>386</v>
      </c>
      <c r="G4" s="62">
        <v>360</v>
      </c>
      <c r="H4" s="62">
        <v>324</v>
      </c>
      <c r="I4" s="62">
        <v>251</v>
      </c>
      <c r="J4" s="62">
        <v>315</v>
      </c>
      <c r="K4" s="62">
        <v>212</v>
      </c>
      <c r="L4" s="62">
        <v>208</v>
      </c>
      <c r="M4" s="62">
        <v>302</v>
      </c>
      <c r="N4" s="62">
        <v>93</v>
      </c>
      <c r="O4" s="62">
        <v>41</v>
      </c>
      <c r="P4" s="62">
        <v>52</v>
      </c>
      <c r="Q4" s="62">
        <v>255</v>
      </c>
      <c r="R4" s="62">
        <v>256</v>
      </c>
      <c r="S4" s="62">
        <v>58</v>
      </c>
      <c r="T4" s="62">
        <v>157</v>
      </c>
      <c r="U4" s="62">
        <v>202</v>
      </c>
      <c r="V4" s="62">
        <v>338</v>
      </c>
      <c r="W4" s="62">
        <v>241</v>
      </c>
      <c r="X4" s="9">
        <v>269</v>
      </c>
      <c r="Y4" s="9">
        <v>303</v>
      </c>
      <c r="Z4" s="9">
        <v>108</v>
      </c>
      <c r="AA4" s="9">
        <v>153</v>
      </c>
      <c r="AB4" s="9">
        <v>279</v>
      </c>
      <c r="AC4" s="9">
        <v>356</v>
      </c>
      <c r="AD4" s="9">
        <v>245</v>
      </c>
      <c r="AE4" s="9">
        <v>390</v>
      </c>
      <c r="AF4" s="9">
        <v>239</v>
      </c>
      <c r="AG4" s="9">
        <v>267</v>
      </c>
      <c r="AH4" s="53">
        <f>SUM(C4:AG4)</f>
        <v>7633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F8ED-0C1F-4694-9E35-AE54666E2997}">
  <dimension ref="B1:AH4"/>
  <sheetViews>
    <sheetView showGridLines="0" topLeftCell="N1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44044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390</v>
      </c>
      <c r="D4" s="2">
        <v>395</v>
      </c>
      <c r="E4" s="2">
        <v>302</v>
      </c>
      <c r="F4" s="2">
        <v>396</v>
      </c>
      <c r="G4" s="2">
        <v>377</v>
      </c>
      <c r="H4" s="2">
        <v>359</v>
      </c>
      <c r="I4" s="2">
        <v>296</v>
      </c>
      <c r="J4" s="2">
        <v>315</v>
      </c>
      <c r="K4" s="2">
        <v>230</v>
      </c>
      <c r="L4" s="2">
        <v>240</v>
      </c>
      <c r="M4" s="2">
        <v>353</v>
      </c>
      <c r="N4" s="2">
        <v>117</v>
      </c>
      <c r="O4" s="2">
        <v>58</v>
      </c>
      <c r="P4" s="2">
        <v>55</v>
      </c>
      <c r="Q4" s="2">
        <v>295</v>
      </c>
      <c r="R4" s="2">
        <v>284</v>
      </c>
      <c r="S4" s="2">
        <v>85</v>
      </c>
      <c r="T4" s="2">
        <v>175</v>
      </c>
      <c r="U4" s="2">
        <v>230</v>
      </c>
      <c r="V4" s="2">
        <v>349</v>
      </c>
      <c r="W4" s="2">
        <v>272</v>
      </c>
      <c r="X4" s="2">
        <v>284</v>
      </c>
      <c r="Y4" s="2">
        <v>337</v>
      </c>
      <c r="Z4" s="2">
        <v>131</v>
      </c>
      <c r="AA4" s="2">
        <v>186</v>
      </c>
      <c r="AB4" s="2">
        <v>364</v>
      </c>
      <c r="AC4" s="2">
        <v>414</v>
      </c>
      <c r="AD4" s="2">
        <v>283</v>
      </c>
      <c r="AE4" s="2">
        <v>414</v>
      </c>
      <c r="AF4" s="2">
        <v>251</v>
      </c>
      <c r="AG4" s="2">
        <v>295</v>
      </c>
      <c r="AH4" s="49">
        <f>SUM(C4:AG4)</f>
        <v>8532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AA62-38B6-47F8-B65D-7E7E7FC17F70}">
  <dimension ref="B1:AH4"/>
  <sheetViews>
    <sheetView showGridLines="0" topLeftCell="E1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44409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3028.6</v>
      </c>
      <c r="D4" s="15">
        <v>2767.5</v>
      </c>
      <c r="E4" s="15">
        <v>1754.4</v>
      </c>
      <c r="F4" s="15">
        <v>2939.6</v>
      </c>
      <c r="G4" s="15">
        <v>2813.9</v>
      </c>
      <c r="H4" s="15">
        <v>2524.5</v>
      </c>
      <c r="I4" s="15">
        <v>1885.2</v>
      </c>
      <c r="J4" s="15">
        <v>2135.8000000000002</v>
      </c>
      <c r="K4" s="15">
        <v>1475.6</v>
      </c>
      <c r="L4" s="15">
        <v>1220.5999999999999</v>
      </c>
      <c r="M4" s="15">
        <v>2351.9</v>
      </c>
      <c r="N4" s="15">
        <v>627.9</v>
      </c>
      <c r="O4" s="15">
        <v>242.1</v>
      </c>
      <c r="P4" s="15">
        <v>351.7</v>
      </c>
      <c r="Q4" s="15">
        <v>1821.9</v>
      </c>
      <c r="R4" s="15">
        <v>1856.4</v>
      </c>
      <c r="S4" s="15">
        <v>379.1</v>
      </c>
      <c r="T4" s="15">
        <v>1049.8</v>
      </c>
      <c r="U4" s="15">
        <v>1561</v>
      </c>
      <c r="V4" s="15">
        <v>2608.4</v>
      </c>
      <c r="W4" s="15">
        <v>1824.9</v>
      </c>
      <c r="X4" s="15">
        <v>2077.4</v>
      </c>
      <c r="Y4" s="15">
        <v>2062.8000000000002</v>
      </c>
      <c r="Z4" s="15">
        <v>731.7</v>
      </c>
      <c r="AA4" s="15">
        <v>968.7</v>
      </c>
      <c r="AB4" s="15">
        <v>2119.4</v>
      </c>
      <c r="AC4" s="15">
        <v>2547</v>
      </c>
      <c r="AD4" s="15">
        <v>1779.9</v>
      </c>
      <c r="AE4" s="15">
        <v>2645.6</v>
      </c>
      <c r="AF4" s="15">
        <v>1635.8</v>
      </c>
      <c r="AG4" s="15">
        <v>1881.4</v>
      </c>
      <c r="AH4" s="53">
        <f>SUM(C4:AG4)</f>
        <v>55670.500000000007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8FE8-432E-4171-8218-15856CED9418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44440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94</v>
      </c>
      <c r="D4" s="62">
        <v>75</v>
      </c>
      <c r="E4" s="62">
        <v>143</v>
      </c>
      <c r="F4" s="62">
        <v>110</v>
      </c>
      <c r="G4" s="62">
        <v>279</v>
      </c>
      <c r="H4" s="62">
        <v>322</v>
      </c>
      <c r="I4" s="62">
        <v>287</v>
      </c>
      <c r="J4" s="62">
        <v>50</v>
      </c>
      <c r="K4" s="62">
        <v>336</v>
      </c>
      <c r="L4" s="62">
        <v>243</v>
      </c>
      <c r="M4" s="62">
        <v>272</v>
      </c>
      <c r="N4" s="62">
        <v>161</v>
      </c>
      <c r="O4" s="62">
        <v>324</v>
      </c>
      <c r="P4" s="62">
        <v>187</v>
      </c>
      <c r="Q4" s="62">
        <v>230</v>
      </c>
      <c r="R4" s="62">
        <v>384</v>
      </c>
      <c r="S4" s="62">
        <v>127</v>
      </c>
      <c r="T4" s="62">
        <v>105</v>
      </c>
      <c r="U4" s="62">
        <v>249</v>
      </c>
      <c r="V4" s="62">
        <v>364</v>
      </c>
      <c r="W4" s="62">
        <v>371</v>
      </c>
      <c r="X4" s="9">
        <v>70</v>
      </c>
      <c r="Y4" s="9">
        <v>261</v>
      </c>
      <c r="Z4" s="9">
        <v>204</v>
      </c>
      <c r="AA4" s="9">
        <v>330</v>
      </c>
      <c r="AB4" s="9">
        <v>64</v>
      </c>
      <c r="AC4" s="9">
        <v>330</v>
      </c>
      <c r="AD4" s="9">
        <v>225</v>
      </c>
      <c r="AE4" s="9">
        <v>293</v>
      </c>
      <c r="AF4" s="9">
        <v>274</v>
      </c>
      <c r="AG4" s="9"/>
      <c r="AH4" s="53">
        <f>SUM(C4:AG4)</f>
        <v>6764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236D-1526-41EB-9C80-E8E7591E4578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44075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107</v>
      </c>
      <c r="D4" s="2">
        <v>70</v>
      </c>
      <c r="E4" s="2">
        <v>160</v>
      </c>
      <c r="F4" s="2">
        <v>135</v>
      </c>
      <c r="G4" s="2">
        <v>286</v>
      </c>
      <c r="H4" s="2">
        <v>313</v>
      </c>
      <c r="I4" s="2">
        <v>328</v>
      </c>
      <c r="J4" s="2">
        <v>61</v>
      </c>
      <c r="K4" s="2">
        <v>383</v>
      </c>
      <c r="L4" s="2">
        <v>291</v>
      </c>
      <c r="M4" s="2">
        <v>244</v>
      </c>
      <c r="N4" s="2">
        <v>179</v>
      </c>
      <c r="O4" s="2">
        <v>337</v>
      </c>
      <c r="P4" s="2">
        <v>212</v>
      </c>
      <c r="Q4" s="2">
        <v>245</v>
      </c>
      <c r="R4" s="2">
        <v>390</v>
      </c>
      <c r="S4" s="2">
        <v>159</v>
      </c>
      <c r="T4" s="2">
        <v>116</v>
      </c>
      <c r="U4" s="2">
        <v>273</v>
      </c>
      <c r="V4" s="2">
        <v>399</v>
      </c>
      <c r="W4" s="2">
        <v>411</v>
      </c>
      <c r="X4" s="2">
        <v>85</v>
      </c>
      <c r="Y4" s="2">
        <v>271</v>
      </c>
      <c r="Z4" s="2">
        <v>247</v>
      </c>
      <c r="AA4" s="2">
        <v>395</v>
      </c>
      <c r="AB4" s="2">
        <v>76</v>
      </c>
      <c r="AC4" s="2">
        <v>385</v>
      </c>
      <c r="AD4" s="2">
        <v>264</v>
      </c>
      <c r="AE4" s="2">
        <v>287</v>
      </c>
      <c r="AF4" s="2">
        <v>298</v>
      </c>
      <c r="AG4" s="2"/>
      <c r="AH4" s="49">
        <f>SUM(C4:AG4)</f>
        <v>7407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F9DE-B9AB-4B98-934A-B98BBD5965C0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44440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604.4</v>
      </c>
      <c r="D4" s="15">
        <v>535.9</v>
      </c>
      <c r="E4" s="15">
        <v>1038.0999999999999</v>
      </c>
      <c r="F4" s="15">
        <v>684.5</v>
      </c>
      <c r="G4" s="15">
        <v>2166.4</v>
      </c>
      <c r="H4" s="15">
        <v>2433.1</v>
      </c>
      <c r="I4" s="15">
        <v>2110.1</v>
      </c>
      <c r="J4" s="15">
        <v>297.8</v>
      </c>
      <c r="K4" s="15">
        <v>2317.5</v>
      </c>
      <c r="L4" s="15">
        <v>1911.8</v>
      </c>
      <c r="M4" s="15">
        <v>1929.1</v>
      </c>
      <c r="N4" s="15">
        <v>1095.5999999999999</v>
      </c>
      <c r="O4" s="15">
        <v>2351.9</v>
      </c>
      <c r="P4" s="15">
        <v>1300</v>
      </c>
      <c r="Q4" s="15">
        <v>1877.8</v>
      </c>
      <c r="R4" s="15">
        <v>2817.3</v>
      </c>
      <c r="S4" s="15">
        <v>877.5</v>
      </c>
      <c r="T4" s="15">
        <v>684.1</v>
      </c>
      <c r="U4" s="15">
        <v>2260.5</v>
      </c>
      <c r="V4" s="15">
        <v>2628.3</v>
      </c>
      <c r="W4" s="15">
        <v>2784.7</v>
      </c>
      <c r="X4" s="15">
        <v>510.8</v>
      </c>
      <c r="Y4" s="15">
        <v>1832.4</v>
      </c>
      <c r="Z4" s="15">
        <v>1467.8</v>
      </c>
      <c r="AA4" s="15">
        <v>2565.6</v>
      </c>
      <c r="AB4" s="15">
        <v>407.7</v>
      </c>
      <c r="AC4" s="15">
        <v>2230.4</v>
      </c>
      <c r="AD4" s="15">
        <v>1531</v>
      </c>
      <c r="AE4" s="15">
        <v>2079.1</v>
      </c>
      <c r="AF4" s="15">
        <v>2156.8000000000002</v>
      </c>
      <c r="AG4" s="15"/>
      <c r="AH4" s="53">
        <f>SUM(C4:AG4)</f>
        <v>49488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AEBA-AC0D-473C-94A7-6035E4F097ED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44470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40</v>
      </c>
      <c r="D4" s="62">
        <v>311</v>
      </c>
      <c r="E4" s="62">
        <v>375</v>
      </c>
      <c r="F4" s="62">
        <v>356</v>
      </c>
      <c r="G4" s="62">
        <v>348</v>
      </c>
      <c r="H4" s="62">
        <v>101</v>
      </c>
      <c r="I4" s="62">
        <v>361</v>
      </c>
      <c r="J4" s="62">
        <v>256</v>
      </c>
      <c r="K4" s="62">
        <v>222</v>
      </c>
      <c r="L4" s="62">
        <v>364</v>
      </c>
      <c r="M4" s="62">
        <v>231</v>
      </c>
      <c r="N4" s="62">
        <v>31</v>
      </c>
      <c r="O4" s="62">
        <v>87</v>
      </c>
      <c r="P4" s="62">
        <v>324</v>
      </c>
      <c r="Q4" s="62">
        <v>247</v>
      </c>
      <c r="R4" s="62">
        <v>246</v>
      </c>
      <c r="S4" s="62">
        <v>94</v>
      </c>
      <c r="T4" s="62">
        <v>220</v>
      </c>
      <c r="U4" s="62">
        <v>300</v>
      </c>
      <c r="V4" s="62">
        <v>104</v>
      </c>
      <c r="W4" s="62">
        <v>206</v>
      </c>
      <c r="X4" s="9">
        <v>224</v>
      </c>
      <c r="Y4" s="9">
        <v>216</v>
      </c>
      <c r="Z4" s="9">
        <v>355</v>
      </c>
      <c r="AA4" s="9">
        <v>51</v>
      </c>
      <c r="AB4" s="9">
        <v>199</v>
      </c>
      <c r="AC4" s="9">
        <v>252</v>
      </c>
      <c r="AD4" s="9">
        <v>204</v>
      </c>
      <c r="AE4" s="9">
        <v>247</v>
      </c>
      <c r="AF4" s="9">
        <v>346</v>
      </c>
      <c r="AG4" s="9">
        <v>170</v>
      </c>
      <c r="AH4" s="53">
        <f>SUM(C4:AG4)</f>
        <v>7088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88B7-FD74-46B0-8E9A-E6C7D2C23EE9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1.625" customWidth="1"/>
    <col min="2" max="2" width="19.75" customWidth="1"/>
    <col min="3" max="17" width="7" customWidth="1"/>
    <col min="18" max="18" width="7.875" customWidth="1"/>
    <col min="19" max="33" width="7" customWidth="1"/>
  </cols>
  <sheetData>
    <row r="1" spans="2:34" x14ac:dyDescent="0.15">
      <c r="B1" s="3">
        <v>44105</v>
      </c>
      <c r="D1" t="s">
        <v>36</v>
      </c>
    </row>
    <row r="3" spans="2:34" x14ac:dyDescent="0.15">
      <c r="B3" s="1" t="s">
        <v>4</v>
      </c>
      <c r="C3" s="65">
        <v>1</v>
      </c>
      <c r="D3" s="65">
        <v>2</v>
      </c>
      <c r="E3" s="65">
        <v>3</v>
      </c>
      <c r="F3" s="65">
        <v>4</v>
      </c>
      <c r="G3" s="65">
        <v>5</v>
      </c>
      <c r="H3" s="65">
        <v>6</v>
      </c>
      <c r="I3" s="65">
        <v>7</v>
      </c>
      <c r="J3" s="65">
        <v>8</v>
      </c>
      <c r="K3" s="65">
        <v>9</v>
      </c>
      <c r="L3" s="65">
        <v>10</v>
      </c>
      <c r="M3" s="65">
        <v>11</v>
      </c>
      <c r="N3" s="65">
        <v>12</v>
      </c>
      <c r="O3" s="65">
        <v>13</v>
      </c>
      <c r="P3" s="65">
        <v>14</v>
      </c>
      <c r="Q3" s="65">
        <v>15</v>
      </c>
      <c r="R3" s="65">
        <v>16</v>
      </c>
      <c r="S3" s="65">
        <v>17</v>
      </c>
      <c r="T3" s="65">
        <v>18</v>
      </c>
      <c r="U3" s="65">
        <v>19</v>
      </c>
      <c r="V3" s="65">
        <v>20</v>
      </c>
      <c r="W3" s="65">
        <v>21</v>
      </c>
      <c r="X3" s="65">
        <v>22</v>
      </c>
      <c r="Y3" s="65">
        <v>23</v>
      </c>
      <c r="Z3" s="65">
        <v>24</v>
      </c>
      <c r="AA3" s="65">
        <v>25</v>
      </c>
      <c r="AB3" s="65">
        <v>26</v>
      </c>
      <c r="AC3" s="65">
        <v>27</v>
      </c>
      <c r="AD3" s="65">
        <v>28</v>
      </c>
      <c r="AE3" s="65">
        <v>29</v>
      </c>
      <c r="AF3" s="65">
        <v>30</v>
      </c>
      <c r="AG3" s="65">
        <v>31</v>
      </c>
      <c r="AH3" s="32" t="s">
        <v>44</v>
      </c>
    </row>
    <row r="4" spans="2:34" x14ac:dyDescent="0.15">
      <c r="B4" s="1" t="s">
        <v>1</v>
      </c>
      <c r="C4" s="2">
        <v>51</v>
      </c>
      <c r="D4" s="2">
        <v>354</v>
      </c>
      <c r="E4" s="2">
        <v>401</v>
      </c>
      <c r="F4" s="2">
        <v>390</v>
      </c>
      <c r="G4" s="2">
        <v>384</v>
      </c>
      <c r="H4" s="2">
        <v>91</v>
      </c>
      <c r="I4" s="2">
        <v>399</v>
      </c>
      <c r="J4" s="2">
        <v>291</v>
      </c>
      <c r="K4" s="2">
        <v>222</v>
      </c>
      <c r="L4" s="2">
        <v>394</v>
      </c>
      <c r="M4" s="2">
        <v>214</v>
      </c>
      <c r="N4" s="2">
        <v>35</v>
      </c>
      <c r="O4" s="2">
        <v>79</v>
      </c>
      <c r="P4" s="2">
        <v>318</v>
      </c>
      <c r="Q4" s="2">
        <v>311</v>
      </c>
      <c r="R4" s="2">
        <v>287</v>
      </c>
      <c r="S4" s="2">
        <v>117</v>
      </c>
      <c r="T4" s="2">
        <v>264</v>
      </c>
      <c r="U4" s="2">
        <v>307</v>
      </c>
      <c r="V4" s="2">
        <v>126</v>
      </c>
      <c r="W4" s="2">
        <v>269</v>
      </c>
      <c r="X4" s="2">
        <v>224</v>
      </c>
      <c r="Y4" s="2">
        <v>173</v>
      </c>
      <c r="Z4" s="2">
        <v>380</v>
      </c>
      <c r="AA4" s="2">
        <v>62</v>
      </c>
      <c r="AB4" s="2">
        <v>218</v>
      </c>
      <c r="AC4" s="2">
        <v>279</v>
      </c>
      <c r="AD4" s="2">
        <v>223</v>
      </c>
      <c r="AE4" s="2">
        <v>260</v>
      </c>
      <c r="AF4" s="2">
        <v>375</v>
      </c>
      <c r="AG4" s="2">
        <v>153</v>
      </c>
      <c r="AH4" s="49">
        <f>SUM(C4:AG4)</f>
        <v>7651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5961-B271-45D1-BD35-760EC9CF8D0B}">
  <dimension ref="B1:AH4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7.875" bestFit="1" customWidth="1"/>
    <col min="4" max="4" width="6.875" customWidth="1"/>
    <col min="5" max="5" width="7.875" bestFit="1" customWidth="1"/>
    <col min="6" max="6" width="6.875" bestFit="1" customWidth="1"/>
    <col min="7" max="7" width="7.875" bestFit="1" customWidth="1"/>
    <col min="8" max="8" width="6.875" bestFit="1" customWidth="1"/>
    <col min="9" max="9" width="7.875" bestFit="1" customWidth="1"/>
    <col min="10" max="11" width="6.875" bestFit="1" customWidth="1"/>
    <col min="12" max="32" width="7.875" bestFit="1" customWidth="1"/>
    <col min="33" max="33" width="7" customWidth="1"/>
  </cols>
  <sheetData>
    <row r="1" spans="2:34" x14ac:dyDescent="0.15">
      <c r="B1" s="3">
        <v>44470</v>
      </c>
      <c r="D1" t="s">
        <v>102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15">
        <v>301.7</v>
      </c>
      <c r="D4" s="15">
        <v>2290.1999999999998</v>
      </c>
      <c r="E4" s="15">
        <v>2703.4</v>
      </c>
      <c r="F4" s="15">
        <v>2661.7</v>
      </c>
      <c r="G4" s="15">
        <v>2563.5</v>
      </c>
      <c r="H4" s="15">
        <v>675</v>
      </c>
      <c r="I4" s="15">
        <v>2644.4</v>
      </c>
      <c r="J4" s="15">
        <v>1958.1</v>
      </c>
      <c r="K4" s="15">
        <v>1589</v>
      </c>
      <c r="L4" s="15">
        <v>2627.3</v>
      </c>
      <c r="M4" s="15">
        <v>1777.7</v>
      </c>
      <c r="N4" s="15">
        <v>199.7</v>
      </c>
      <c r="O4" s="15">
        <v>569.79999999999995</v>
      </c>
      <c r="P4" s="15">
        <v>2459.1</v>
      </c>
      <c r="Q4" s="15">
        <v>1695.5</v>
      </c>
      <c r="R4" s="15">
        <v>1703.6</v>
      </c>
      <c r="S4" s="15">
        <v>634.9</v>
      </c>
      <c r="T4" s="15">
        <v>1619.6</v>
      </c>
      <c r="U4" s="15">
        <v>2251.9</v>
      </c>
      <c r="V4" s="15">
        <v>700.7</v>
      </c>
      <c r="W4" s="15">
        <v>1365.9</v>
      </c>
      <c r="X4" s="15">
        <v>1882.1</v>
      </c>
      <c r="Y4" s="15">
        <v>1289.3</v>
      </c>
      <c r="Z4" s="15">
        <v>2550.6</v>
      </c>
      <c r="AA4" s="15">
        <v>332.5</v>
      </c>
      <c r="AB4" s="15">
        <v>1284.3</v>
      </c>
      <c r="AC4" s="15">
        <v>1793.4</v>
      </c>
      <c r="AD4" s="15">
        <v>1612.6</v>
      </c>
      <c r="AE4" s="15">
        <v>1690.9</v>
      </c>
      <c r="AF4" s="15">
        <v>2436.6</v>
      </c>
      <c r="AG4" s="15">
        <v>1257.4000000000001</v>
      </c>
      <c r="AH4" s="53">
        <f>SUM(C4:AG4)</f>
        <v>51122.400000000001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2DB4-1159-4C68-BB60-4238019D8D70}">
  <dimension ref="B1:AH31"/>
  <sheetViews>
    <sheetView showGridLines="0" workbookViewId="0">
      <selection activeCell="N23" sqref="N23"/>
    </sheetView>
  </sheetViews>
  <sheetFormatPr defaultRowHeight="13.5" x14ac:dyDescent="0.15"/>
  <cols>
    <col min="1" max="1" width="2.5" customWidth="1"/>
    <col min="2" max="2" width="19.75" customWidth="1"/>
    <col min="3" max="3" width="6.375" bestFit="1" customWidth="1"/>
    <col min="4" max="4" width="6.875" customWidth="1"/>
    <col min="5" max="6" width="6.375" bestFit="1" customWidth="1"/>
    <col min="7" max="7" width="5" bestFit="1" customWidth="1"/>
    <col min="8" max="8" width="5.5" bestFit="1" customWidth="1"/>
    <col min="9" max="21" width="6.375" bestFit="1" customWidth="1"/>
    <col min="22" max="22" width="5.5" bestFit="1" customWidth="1"/>
    <col min="23" max="23" width="6.375" bestFit="1" customWidth="1"/>
    <col min="24" max="24" width="5" bestFit="1" customWidth="1"/>
    <col min="25" max="31" width="6.375" bestFit="1" customWidth="1"/>
    <col min="32" max="32" width="6.75" customWidth="1"/>
    <col min="33" max="33" width="6.375" customWidth="1"/>
  </cols>
  <sheetData>
    <row r="1" spans="2:34" x14ac:dyDescent="0.15">
      <c r="B1" s="3">
        <v>44501</v>
      </c>
      <c r="D1" t="s">
        <v>37</v>
      </c>
    </row>
    <row r="2" spans="2:34" ht="15.75" customHeight="1" x14ac:dyDescent="0.15"/>
    <row r="3" spans="2:34" x14ac:dyDescent="0.15">
      <c r="B3" s="8" t="s">
        <v>4</v>
      </c>
      <c r="C3" s="64">
        <v>1</v>
      </c>
      <c r="D3" s="64">
        <v>2</v>
      </c>
      <c r="E3" s="64">
        <v>3</v>
      </c>
      <c r="F3" s="64">
        <v>4</v>
      </c>
      <c r="G3" s="64">
        <v>5</v>
      </c>
      <c r="H3" s="64">
        <v>6</v>
      </c>
      <c r="I3" s="64">
        <v>7</v>
      </c>
      <c r="J3" s="64">
        <v>8</v>
      </c>
      <c r="K3" s="64">
        <v>9</v>
      </c>
      <c r="L3" s="64">
        <v>10</v>
      </c>
      <c r="M3" s="64">
        <v>11</v>
      </c>
      <c r="N3" s="64">
        <v>12</v>
      </c>
      <c r="O3" s="64">
        <v>13</v>
      </c>
      <c r="P3" s="64">
        <v>14</v>
      </c>
      <c r="Q3" s="64">
        <v>15</v>
      </c>
      <c r="R3" s="64">
        <v>16</v>
      </c>
      <c r="S3" s="64">
        <v>17</v>
      </c>
      <c r="T3" s="64">
        <v>18</v>
      </c>
      <c r="U3" s="64">
        <v>19</v>
      </c>
      <c r="V3" s="64">
        <v>20</v>
      </c>
      <c r="W3" s="64">
        <v>21</v>
      </c>
      <c r="X3" s="64">
        <v>22</v>
      </c>
      <c r="Y3" s="64">
        <v>23</v>
      </c>
      <c r="Z3" s="64">
        <v>24</v>
      </c>
      <c r="AA3" s="64">
        <v>25</v>
      </c>
      <c r="AB3" s="64">
        <v>26</v>
      </c>
      <c r="AC3" s="64">
        <v>27</v>
      </c>
      <c r="AD3" s="64">
        <v>28</v>
      </c>
      <c r="AE3" s="64">
        <v>29</v>
      </c>
      <c r="AF3" s="64">
        <v>30</v>
      </c>
      <c r="AG3" s="64">
        <v>31</v>
      </c>
      <c r="AH3" s="10" t="s">
        <v>44</v>
      </c>
    </row>
    <row r="4" spans="2:34" x14ac:dyDescent="0.15">
      <c r="B4" s="8" t="s">
        <v>1</v>
      </c>
      <c r="C4" s="62">
        <v>175</v>
      </c>
      <c r="D4" s="62">
        <v>206</v>
      </c>
      <c r="E4" s="62">
        <v>190</v>
      </c>
      <c r="F4" s="62">
        <v>302</v>
      </c>
      <c r="G4" s="62">
        <v>261</v>
      </c>
      <c r="H4" s="62">
        <v>338</v>
      </c>
      <c r="I4" s="62">
        <v>336</v>
      </c>
      <c r="J4" s="62">
        <v>252</v>
      </c>
      <c r="K4" s="62">
        <v>52</v>
      </c>
      <c r="L4" s="62">
        <v>43</v>
      </c>
      <c r="M4" s="62">
        <v>91</v>
      </c>
      <c r="N4" s="62">
        <v>97</v>
      </c>
      <c r="O4" s="62">
        <v>212</v>
      </c>
      <c r="P4" s="62">
        <v>124</v>
      </c>
      <c r="Q4" s="62">
        <v>136</v>
      </c>
      <c r="R4" s="62">
        <v>205</v>
      </c>
      <c r="S4" s="62">
        <v>269</v>
      </c>
      <c r="T4" s="62">
        <v>264</v>
      </c>
      <c r="U4" s="62">
        <v>287</v>
      </c>
      <c r="V4" s="62">
        <v>220</v>
      </c>
      <c r="W4" s="62">
        <v>179</v>
      </c>
      <c r="X4" s="9">
        <v>16</v>
      </c>
      <c r="Y4" s="9">
        <v>68</v>
      </c>
      <c r="Z4" s="9">
        <v>78</v>
      </c>
      <c r="AA4" s="9">
        <v>99</v>
      </c>
      <c r="AB4" s="9">
        <v>127</v>
      </c>
      <c r="AC4" s="9">
        <v>129</v>
      </c>
      <c r="AD4" s="9">
        <v>217</v>
      </c>
      <c r="AE4" s="9">
        <v>287</v>
      </c>
      <c r="AF4" s="9">
        <v>240</v>
      </c>
      <c r="AG4" s="9"/>
      <c r="AH4" s="53">
        <f>SUM(C4:AG4)</f>
        <v>5500</v>
      </c>
    </row>
    <row r="31" spans="3:10" x14ac:dyDescent="0.15">
      <c r="C31" s="63"/>
      <c r="D31" s="63"/>
      <c r="E31" s="63"/>
      <c r="F31" s="63"/>
      <c r="G31" s="63"/>
      <c r="H31" s="63"/>
      <c r="I31" s="63"/>
      <c r="J31" s="63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266</vt:i4>
      </vt:variant>
    </vt:vector>
  </HeadingPairs>
  <TitlesOfParts>
    <vt:vector size="266" baseType="lpstr">
      <vt:lpstr>清水2017年11月</vt:lpstr>
      <vt:lpstr>清水2017年12月</vt:lpstr>
      <vt:lpstr>清水2018年1月</vt:lpstr>
      <vt:lpstr>清水2018年2月</vt:lpstr>
      <vt:lpstr>清水2018年3月</vt:lpstr>
      <vt:lpstr>清水2018年4月</vt:lpstr>
      <vt:lpstr>清水2018年5月</vt:lpstr>
      <vt:lpstr>臼谷2018年5月</vt:lpstr>
      <vt:lpstr>清水2018年6月</vt:lpstr>
      <vt:lpstr>臼谷2018年6月</vt:lpstr>
      <vt:lpstr>清水2018年7月</vt:lpstr>
      <vt:lpstr>臼谷2018年7月</vt:lpstr>
      <vt:lpstr>清水2018年8月</vt:lpstr>
      <vt:lpstr>臼谷2018年8月</vt:lpstr>
      <vt:lpstr>清水2018年9月</vt:lpstr>
      <vt:lpstr>臼谷2018年9月</vt:lpstr>
      <vt:lpstr>清水2018年10月</vt:lpstr>
      <vt:lpstr>臼谷2018年10月</vt:lpstr>
      <vt:lpstr>清水2018年11月</vt:lpstr>
      <vt:lpstr>臼谷2018年11月</vt:lpstr>
      <vt:lpstr>清水2018年12月</vt:lpstr>
      <vt:lpstr>臼谷2018年12月</vt:lpstr>
      <vt:lpstr>清水2019年1月</vt:lpstr>
      <vt:lpstr>臼谷2019年1月</vt:lpstr>
      <vt:lpstr>清水2019年2月</vt:lpstr>
      <vt:lpstr>臼谷2019年2月</vt:lpstr>
      <vt:lpstr>清水2019年3月</vt:lpstr>
      <vt:lpstr>臼谷2019年3月</vt:lpstr>
      <vt:lpstr>清水2019年4月</vt:lpstr>
      <vt:lpstr>臼谷2019年4月</vt:lpstr>
      <vt:lpstr>清水2019年5月</vt:lpstr>
      <vt:lpstr>臼谷2019年5月</vt:lpstr>
      <vt:lpstr>清水2019年6月</vt:lpstr>
      <vt:lpstr>臼谷2019年6月</vt:lpstr>
      <vt:lpstr>清水2019年7月</vt:lpstr>
      <vt:lpstr>臼谷2019年7月</vt:lpstr>
      <vt:lpstr>清水2019年8月</vt:lpstr>
      <vt:lpstr>臼谷2019年8月</vt:lpstr>
      <vt:lpstr>清水2019年9月</vt:lpstr>
      <vt:lpstr>臼谷2019年9月</vt:lpstr>
      <vt:lpstr>清水2019年10月</vt:lpstr>
      <vt:lpstr>臼谷2019年10月</vt:lpstr>
      <vt:lpstr>清水2019年11月</vt:lpstr>
      <vt:lpstr>臼谷2019年11月</vt:lpstr>
      <vt:lpstr>清水2019年12月</vt:lpstr>
      <vt:lpstr>臼谷2019年12月</vt:lpstr>
      <vt:lpstr>清水2020年1月</vt:lpstr>
      <vt:lpstr>臼谷2020年1月</vt:lpstr>
      <vt:lpstr>清水2020年2月</vt:lpstr>
      <vt:lpstr>臼谷2020年2月</vt:lpstr>
      <vt:lpstr>清水2020年3月</vt:lpstr>
      <vt:lpstr>臼谷2020年3月</vt:lpstr>
      <vt:lpstr>清水2020年4月</vt:lpstr>
      <vt:lpstr>臼谷2020年4月</vt:lpstr>
      <vt:lpstr>清水2020年5月</vt:lpstr>
      <vt:lpstr>臼谷2020年5月</vt:lpstr>
      <vt:lpstr>清水2020年6月</vt:lpstr>
      <vt:lpstr>臼谷2020年6月</vt:lpstr>
      <vt:lpstr>清水2020年7月</vt:lpstr>
      <vt:lpstr>臼谷2020年7月</vt:lpstr>
      <vt:lpstr>清水2020年8月</vt:lpstr>
      <vt:lpstr>臼谷2020年8月</vt:lpstr>
      <vt:lpstr>清水2020年9月</vt:lpstr>
      <vt:lpstr>臼谷2020年9月</vt:lpstr>
      <vt:lpstr>清水2020年10月</vt:lpstr>
      <vt:lpstr>臼谷2020年10月</vt:lpstr>
      <vt:lpstr>清水2020年11月</vt:lpstr>
      <vt:lpstr>臼谷2020年11月</vt:lpstr>
      <vt:lpstr>清水2020年12月</vt:lpstr>
      <vt:lpstr>臼谷2020年12月</vt:lpstr>
      <vt:lpstr>清水2021年1月</vt:lpstr>
      <vt:lpstr>臼谷2021年1月</vt:lpstr>
      <vt:lpstr>清水2021年2月</vt:lpstr>
      <vt:lpstr>臼谷2021年2月</vt:lpstr>
      <vt:lpstr>清水2021年3月</vt:lpstr>
      <vt:lpstr>臼谷2021年3月</vt:lpstr>
      <vt:lpstr>八伏2021年3月</vt:lpstr>
      <vt:lpstr>清水2021年4月</vt:lpstr>
      <vt:lpstr>臼谷2021年4月</vt:lpstr>
      <vt:lpstr>八伏2021年4月</vt:lpstr>
      <vt:lpstr>臼谷2021年5月</vt:lpstr>
      <vt:lpstr>清水2021年5月</vt:lpstr>
      <vt:lpstr>八伏2021年5月</vt:lpstr>
      <vt:lpstr>臼谷2021年6月</vt:lpstr>
      <vt:lpstr>清水2021年6月</vt:lpstr>
      <vt:lpstr>八伏2021年6月</vt:lpstr>
      <vt:lpstr>臼谷2021年7月</vt:lpstr>
      <vt:lpstr>八伏2021年7月</vt:lpstr>
      <vt:lpstr>清水2021年7月</vt:lpstr>
      <vt:lpstr>臼谷2021年8月</vt:lpstr>
      <vt:lpstr>清水2021年8月</vt:lpstr>
      <vt:lpstr>八伏2021年8月</vt:lpstr>
      <vt:lpstr>臼谷2021年9月</vt:lpstr>
      <vt:lpstr>清水2021年9月</vt:lpstr>
      <vt:lpstr>八伏2021年9月</vt:lpstr>
      <vt:lpstr>臼谷2021年10月</vt:lpstr>
      <vt:lpstr>清水2021年10月</vt:lpstr>
      <vt:lpstr>八伏2021年10月</vt:lpstr>
      <vt:lpstr>臼谷2021年11月</vt:lpstr>
      <vt:lpstr>清水2021年11月</vt:lpstr>
      <vt:lpstr>八伏2021年11月</vt:lpstr>
      <vt:lpstr>清水2021年12月</vt:lpstr>
      <vt:lpstr>臼谷2021年12月</vt:lpstr>
      <vt:lpstr>八伏2021年12月</vt:lpstr>
      <vt:lpstr>臼谷2022年1月</vt:lpstr>
      <vt:lpstr>八伏2022年1月</vt:lpstr>
      <vt:lpstr>清水2022年1月</vt:lpstr>
      <vt:lpstr>清水2022年2月</vt:lpstr>
      <vt:lpstr>清水2022年3月</vt:lpstr>
      <vt:lpstr>清水2022年4月</vt:lpstr>
      <vt:lpstr>清水2022年5月</vt:lpstr>
      <vt:lpstr>清水2022年6月</vt:lpstr>
      <vt:lpstr>清水2022年7月</vt:lpstr>
      <vt:lpstr>清水2022年8月</vt:lpstr>
      <vt:lpstr>清水2022年9月</vt:lpstr>
      <vt:lpstr>清水2022年10月</vt:lpstr>
      <vt:lpstr>清水2022年11月</vt:lpstr>
      <vt:lpstr>清水2022年12月</vt:lpstr>
      <vt:lpstr>清水2023年1月</vt:lpstr>
      <vt:lpstr>清水2023年2月</vt:lpstr>
      <vt:lpstr>清水2023年3月</vt:lpstr>
      <vt:lpstr>清水2023年4月</vt:lpstr>
      <vt:lpstr>清水2023年5月</vt:lpstr>
      <vt:lpstr>清水2023年6月</vt:lpstr>
      <vt:lpstr>清水2023年7月</vt:lpstr>
      <vt:lpstr>清水2023年8月</vt:lpstr>
      <vt:lpstr>清水2023年9月</vt:lpstr>
      <vt:lpstr>清水2023年10月</vt:lpstr>
      <vt:lpstr>清水2023年11月</vt:lpstr>
      <vt:lpstr>清水2023年12月</vt:lpstr>
      <vt:lpstr>清水2024年1月</vt:lpstr>
      <vt:lpstr>清水2024年2月</vt:lpstr>
      <vt:lpstr>清水2024年3月</vt:lpstr>
      <vt:lpstr>清水2024年4月</vt:lpstr>
      <vt:lpstr>清水2024年5月</vt:lpstr>
      <vt:lpstr>清水2024年6月</vt:lpstr>
      <vt:lpstr>清水2024年7月</vt:lpstr>
      <vt:lpstr>清水2024年8月</vt:lpstr>
      <vt:lpstr>清水2024年9月</vt:lpstr>
      <vt:lpstr>清水2024年10月</vt:lpstr>
      <vt:lpstr>清水2024年11月</vt:lpstr>
      <vt:lpstr>清水2024年12月</vt:lpstr>
      <vt:lpstr>清水2025年1月</vt:lpstr>
      <vt:lpstr>清水2025年2月</vt:lpstr>
      <vt:lpstr>清水2025年3月</vt:lpstr>
      <vt:lpstr>清水2025年4月</vt:lpstr>
      <vt:lpstr>清水2025年5月</vt:lpstr>
      <vt:lpstr>清水2025年6月</vt:lpstr>
      <vt:lpstr>清水2025年7月</vt:lpstr>
      <vt:lpstr>清水2025年8月</vt:lpstr>
      <vt:lpstr>清水2025年9月</vt:lpstr>
      <vt:lpstr>清水2025年10月</vt:lpstr>
      <vt:lpstr>清水2025年11月</vt:lpstr>
      <vt:lpstr>臼谷2022年2月</vt:lpstr>
      <vt:lpstr>臼谷2022年3月</vt:lpstr>
      <vt:lpstr>臼谷2022年4月</vt:lpstr>
      <vt:lpstr>臼谷2022年5月</vt:lpstr>
      <vt:lpstr>臼谷2022年6月</vt:lpstr>
      <vt:lpstr>臼谷2022年7月</vt:lpstr>
      <vt:lpstr>臼谷2022年8月</vt:lpstr>
      <vt:lpstr>臼谷2022年9月</vt:lpstr>
      <vt:lpstr>臼谷2022年10月</vt:lpstr>
      <vt:lpstr>臼谷2022年11月</vt:lpstr>
      <vt:lpstr>臼谷2022年12月</vt:lpstr>
      <vt:lpstr>臼谷2023年1月</vt:lpstr>
      <vt:lpstr>臼谷2023年2月</vt:lpstr>
      <vt:lpstr>臼谷2023年3月</vt:lpstr>
      <vt:lpstr>臼谷2023年4月</vt:lpstr>
      <vt:lpstr>臼谷2023年5月</vt:lpstr>
      <vt:lpstr>臼谷2023年6月</vt:lpstr>
      <vt:lpstr>臼谷2023年7月</vt:lpstr>
      <vt:lpstr>臼谷2023年8月</vt:lpstr>
      <vt:lpstr>臼谷2023年9月</vt:lpstr>
      <vt:lpstr>臼谷2023年10月</vt:lpstr>
      <vt:lpstr>臼谷2023年11月</vt:lpstr>
      <vt:lpstr>臼谷2023年12月</vt:lpstr>
      <vt:lpstr>臼谷2024年1月</vt:lpstr>
      <vt:lpstr>臼谷2024年2月</vt:lpstr>
      <vt:lpstr>臼谷2024年3月</vt:lpstr>
      <vt:lpstr>臼谷2024年4月</vt:lpstr>
      <vt:lpstr>臼谷2024年5月</vt:lpstr>
      <vt:lpstr>臼谷2024年6月</vt:lpstr>
      <vt:lpstr>臼谷2024年7月</vt:lpstr>
      <vt:lpstr>臼谷2024年8月</vt:lpstr>
      <vt:lpstr>臼谷2024年9月</vt:lpstr>
      <vt:lpstr>臼谷2024年10月</vt:lpstr>
      <vt:lpstr>臼谷2024年11月</vt:lpstr>
      <vt:lpstr>臼谷2024年12月</vt:lpstr>
      <vt:lpstr>臼谷2025年1月</vt:lpstr>
      <vt:lpstr>臼谷2025年2月</vt:lpstr>
      <vt:lpstr>臼谷2025年3月</vt:lpstr>
      <vt:lpstr>臼谷2025年4月</vt:lpstr>
      <vt:lpstr>臼谷2025年5月</vt:lpstr>
      <vt:lpstr>臼谷2025年6月</vt:lpstr>
      <vt:lpstr>臼谷2025年7月</vt:lpstr>
      <vt:lpstr>臼谷2025年8月</vt:lpstr>
      <vt:lpstr>臼谷2025年9月</vt:lpstr>
      <vt:lpstr>臼谷2025年10月</vt:lpstr>
      <vt:lpstr>臼谷2025年11月</vt:lpstr>
      <vt:lpstr>八伏2022年2月</vt:lpstr>
      <vt:lpstr>八伏2022年3月</vt:lpstr>
      <vt:lpstr>八伏2022年4月</vt:lpstr>
      <vt:lpstr>八伏2022年5月</vt:lpstr>
      <vt:lpstr>八伏2022年6月</vt:lpstr>
      <vt:lpstr>八伏2022年7月</vt:lpstr>
      <vt:lpstr>八伏2022年8月</vt:lpstr>
      <vt:lpstr>八伏2022年9月</vt:lpstr>
      <vt:lpstr>八伏2022年10月</vt:lpstr>
      <vt:lpstr>八伏2022年11月</vt:lpstr>
      <vt:lpstr>八伏2022年12月</vt:lpstr>
      <vt:lpstr>八伏2023年1月</vt:lpstr>
      <vt:lpstr>八伏2023年2月</vt:lpstr>
      <vt:lpstr>八伏2023年3月</vt:lpstr>
      <vt:lpstr>八伏2023年4月</vt:lpstr>
      <vt:lpstr>八伏2023年5月</vt:lpstr>
      <vt:lpstr>八伏2023年6月</vt:lpstr>
      <vt:lpstr>八伏2023年7月</vt:lpstr>
      <vt:lpstr>八伏2023年8月</vt:lpstr>
      <vt:lpstr>八伏2023年9月</vt:lpstr>
      <vt:lpstr>八伏2023年10月</vt:lpstr>
      <vt:lpstr>八伏2023年11月</vt:lpstr>
      <vt:lpstr>八伏2023年12月</vt:lpstr>
      <vt:lpstr>八伏2024年1月</vt:lpstr>
      <vt:lpstr>八伏2024年2月</vt:lpstr>
      <vt:lpstr>八伏2024年3月</vt:lpstr>
      <vt:lpstr>八伏2024年4月</vt:lpstr>
      <vt:lpstr>八伏2024年5月</vt:lpstr>
      <vt:lpstr>八伏2024年6月</vt:lpstr>
      <vt:lpstr>八伏2024年7月</vt:lpstr>
      <vt:lpstr>八伏2024年8月</vt:lpstr>
      <vt:lpstr>八伏2024年9月</vt:lpstr>
      <vt:lpstr>八伏2024年10月</vt:lpstr>
      <vt:lpstr>八伏2024年11月</vt:lpstr>
      <vt:lpstr>八伏2024年12月</vt:lpstr>
      <vt:lpstr>八伏2025年1月</vt:lpstr>
      <vt:lpstr>八伏2025年2月</vt:lpstr>
      <vt:lpstr>八伏2025年3月</vt:lpstr>
      <vt:lpstr>八伏2025年4月</vt:lpstr>
      <vt:lpstr>八伏2025年5月</vt:lpstr>
      <vt:lpstr>八伏2025年6月</vt:lpstr>
      <vt:lpstr>八伏2025年7月</vt:lpstr>
      <vt:lpstr>八伏2025年8月</vt:lpstr>
      <vt:lpstr>八伏2025年9月</vt:lpstr>
      <vt:lpstr>八伏2025年10月</vt:lpstr>
      <vt:lpstr>八伏2025年11月</vt:lpstr>
      <vt:lpstr>臼谷総合実績</vt:lpstr>
      <vt:lpstr>臼谷総合実績2019年</vt:lpstr>
      <vt:lpstr>臼谷総合実績2020年</vt:lpstr>
      <vt:lpstr>臼谷総合実績2021年</vt:lpstr>
      <vt:lpstr>臼谷総合実績2022年</vt:lpstr>
      <vt:lpstr>臼谷総合実績2023年</vt:lpstr>
      <vt:lpstr>臼谷総合実績2024年</vt:lpstr>
      <vt:lpstr>臼谷総合実績2025年</vt:lpstr>
      <vt:lpstr>清水総合実績2018年</vt:lpstr>
      <vt:lpstr>清水総合実績2019年</vt:lpstr>
      <vt:lpstr>清水総合実績2020年</vt:lpstr>
      <vt:lpstr>清水総合実績2021年</vt:lpstr>
      <vt:lpstr>清水総合実績2022年</vt:lpstr>
      <vt:lpstr>清水総合実績2023年</vt:lpstr>
      <vt:lpstr>清水総合実績2024年</vt:lpstr>
      <vt:lpstr>清水総合実績2025年</vt:lpstr>
      <vt:lpstr>八伏総合実績2021年</vt:lpstr>
      <vt:lpstr>八伏総合実績2022年</vt:lpstr>
      <vt:lpstr>八伏総合実績2023年</vt:lpstr>
      <vt:lpstr>八伏総合実績2024年</vt:lpstr>
      <vt:lpstr>八伏総合実績2025年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慎一 小澤</cp:lastModifiedBy>
  <cp:lastPrinted>2022-09-30T21:59:23Z</cp:lastPrinted>
  <dcterms:created xsi:type="dcterms:W3CDTF">2018-05-31T13:51:14Z</dcterms:created>
  <dcterms:modified xsi:type="dcterms:W3CDTF">2025-12-02T08:33:59Z</dcterms:modified>
</cp:coreProperties>
</file>